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787"/>
  </bookViews>
  <sheets>
    <sheet name="SVK Kolovare" sheetId="1" r:id="rId1"/>
    <sheet name="SVK Jadrolinija" sheetId="2" r:id="rId2"/>
    <sheet name="SVK Višnjik" sheetId="3" r:id="rId3"/>
    <sheet name="SVK Borelli" sheetId="4" r:id="rId4"/>
    <sheet name="SVK Stomorica" sheetId="5" r:id="rId5"/>
    <sheet name="SVK Sv. Stošija" sheetId="6" r:id="rId6"/>
    <sheet name="SVK Vrtić Radost" sheetId="7" r:id="rId7"/>
    <sheet name="OTOCI" sheetId="8" r:id="rId8"/>
    <sheet name="USKOK_PUNT_PS_BRAN" sheetId="9" r:id="rId9"/>
    <sheet name="Jazine" sheetId="10" r:id="rId10"/>
    <sheet name="Narodni trg" sheetId="11" r:id="rId11"/>
  </sheets>
  <definedNames>
    <definedName name="Excel_BuiltIn_Print_Area" localSheetId="3">'SVK Višnjik'!$A$15:$F$52</definedName>
    <definedName name="Excel_BuiltIn_Print_Area" localSheetId="4">'SVK Borelli'!$A$16:$F$55</definedName>
    <definedName name="Excel_BuiltIn_Print_Area" localSheetId="5">'SVK Stomorica'!$A$4:$F$41</definedName>
    <definedName name="Excel_BuiltIn_Print_Area" localSheetId="2">'SVK Jadrolinija'!$A$16:$F$58</definedName>
    <definedName name="_xlnm.Print_Area" localSheetId="3">'SVK Borelli'!$A$15:$F$52</definedName>
    <definedName name="_xlnm.Print_Area" localSheetId="1">'SVK Jadrolinija'!$A$14:$F$51</definedName>
    <definedName name="_xlnm.Print_Area" localSheetId="0">'SVK Kolovare'!$A$15:$F$55</definedName>
    <definedName name="_xlnm.Print_Area" localSheetId="4">'SVK Stomorica'!$A$16:$F$55</definedName>
    <definedName name="_xlnm.Print_Area" localSheetId="5">'SVK Sv. Stošija'!$A$4:$F$41</definedName>
    <definedName name="_xlnm.Print_Area" localSheetId="2">'SVK Višnjik'!$A$16:$F$58</definedName>
    <definedName name="_xlnm.Print_Area" localSheetId="6">'SVK Vrtić Radost'!$A$15:$F$50</definedName>
  </definedNames>
  <calcPr calcId="124519"/>
</workbook>
</file>

<file path=xl/calcChain.xml><?xml version="1.0" encoding="utf-8"?>
<calcChain xmlns="http://schemas.openxmlformats.org/spreadsheetml/2006/main">
  <c r="F17" i="11"/>
  <c r="F16"/>
  <c r="F15"/>
  <c r="F14"/>
  <c r="F13"/>
  <c r="F18" s="1"/>
  <c r="F7"/>
  <c r="F8" s="1"/>
  <c r="F6"/>
  <c r="F5"/>
  <c r="F21" i="10"/>
  <c r="F20"/>
  <c r="F19"/>
  <c r="F18"/>
  <c r="F17"/>
  <c r="F16"/>
  <c r="F15"/>
  <c r="F14"/>
  <c r="F22" s="1"/>
  <c r="F8"/>
  <c r="F7"/>
  <c r="F6"/>
  <c r="F5"/>
  <c r="F9" s="1"/>
  <c r="F25" s="1"/>
  <c r="F95" i="9"/>
  <c r="F94"/>
  <c r="F93"/>
  <c r="F92"/>
  <c r="F91"/>
  <c r="F96" s="1"/>
  <c r="F85"/>
  <c r="F84"/>
  <c r="F83"/>
  <c r="F82"/>
  <c r="F86" s="1"/>
  <c r="F99" s="1"/>
  <c r="F73"/>
  <c r="F72"/>
  <c r="F71"/>
  <c r="F70"/>
  <c r="F69"/>
  <c r="F68"/>
  <c r="F67"/>
  <c r="F66"/>
  <c r="F74" s="1"/>
  <c r="F60"/>
  <c r="F59"/>
  <c r="F58"/>
  <c r="F57"/>
  <c r="F61" s="1"/>
  <c r="F77" s="1"/>
  <c r="F48"/>
  <c r="F47"/>
  <c r="F46"/>
  <c r="F45"/>
  <c r="F44"/>
  <c r="F43"/>
  <c r="F42"/>
  <c r="F41"/>
  <c r="F40"/>
  <c r="F49" s="1"/>
  <c r="F34"/>
  <c r="F33"/>
  <c r="F32"/>
  <c r="F31"/>
  <c r="F35" s="1"/>
  <c r="F52" s="1"/>
  <c r="F30"/>
  <c r="F29"/>
  <c r="F20"/>
  <c r="F19"/>
  <c r="F18"/>
  <c r="F17"/>
  <c r="F21" s="1"/>
  <c r="F16"/>
  <c r="F15"/>
  <c r="F14"/>
  <c r="F8"/>
  <c r="F7"/>
  <c r="F6"/>
  <c r="F5"/>
  <c r="F9" s="1"/>
  <c r="F24" s="1"/>
  <c r="F218" i="8"/>
  <c r="F217"/>
  <c r="F216"/>
  <c r="F215"/>
  <c r="F214"/>
  <c r="F213"/>
  <c r="F219" s="1"/>
  <c r="F212"/>
  <c r="F206"/>
  <c r="F205"/>
  <c r="F204"/>
  <c r="F203"/>
  <c r="F207" s="1"/>
  <c r="F194"/>
  <c r="F193"/>
  <c r="F192"/>
  <c r="F191"/>
  <c r="F195" s="1"/>
  <c r="F190"/>
  <c r="F189"/>
  <c r="F188"/>
  <c r="F182"/>
  <c r="F181"/>
  <c r="F180"/>
  <c r="F179"/>
  <c r="F183" s="1"/>
  <c r="F198" s="1"/>
  <c r="F170"/>
  <c r="F169"/>
  <c r="F168"/>
  <c r="F167"/>
  <c r="F166"/>
  <c r="F165"/>
  <c r="F171" s="1"/>
  <c r="F164"/>
  <c r="F158"/>
  <c r="F157"/>
  <c r="F156"/>
  <c r="F155"/>
  <c r="F159" s="1"/>
  <c r="F146"/>
  <c r="F145"/>
  <c r="F144"/>
  <c r="F143"/>
  <c r="F142"/>
  <c r="F141"/>
  <c r="F140"/>
  <c r="F139"/>
  <c r="F147" s="1"/>
  <c r="F133"/>
  <c r="F132"/>
  <c r="F131"/>
  <c r="F130"/>
  <c r="F134" s="1"/>
  <c r="F150" s="1"/>
  <c r="F121"/>
  <c r="F120"/>
  <c r="F119"/>
  <c r="F118"/>
  <c r="F117"/>
  <c r="F122" s="1"/>
  <c r="F116"/>
  <c r="F115"/>
  <c r="F109"/>
  <c r="F108"/>
  <c r="F107"/>
  <c r="F106"/>
  <c r="F110" s="1"/>
  <c r="F125" s="1"/>
  <c r="F97"/>
  <c r="F96"/>
  <c r="F95"/>
  <c r="F94"/>
  <c r="F93"/>
  <c r="F92"/>
  <c r="F91"/>
  <c r="F90"/>
  <c r="F98" s="1"/>
  <c r="F84"/>
  <c r="F83"/>
  <c r="F82"/>
  <c r="F81"/>
  <c r="F85" s="1"/>
  <c r="F72"/>
  <c r="F71"/>
  <c r="F70"/>
  <c r="F69"/>
  <c r="F73" s="1"/>
  <c r="F68"/>
  <c r="F67"/>
  <c r="F66"/>
  <c r="F59"/>
  <c r="F58"/>
  <c r="F57"/>
  <c r="F56"/>
  <c r="F60" s="1"/>
  <c r="F47"/>
  <c r="F46"/>
  <c r="F45"/>
  <c r="F44"/>
  <c r="F43"/>
  <c r="F42"/>
  <c r="F41"/>
  <c r="F40"/>
  <c r="F48" s="1"/>
  <c r="F33"/>
  <c r="F32"/>
  <c r="F31"/>
  <c r="F30"/>
  <c r="F34" s="1"/>
  <c r="F51" s="1"/>
  <c r="F21"/>
  <c r="F20"/>
  <c r="F19"/>
  <c r="F18"/>
  <c r="F17"/>
  <c r="F16"/>
  <c r="F15"/>
  <c r="F14"/>
  <c r="F22" s="1"/>
  <c r="F8"/>
  <c r="F7"/>
  <c r="F6"/>
  <c r="F5"/>
  <c r="F9" s="1"/>
  <c r="F25" s="1"/>
  <c r="F46" i="7"/>
  <c r="F45"/>
  <c r="F44"/>
  <c r="F43"/>
  <c r="F42"/>
  <c r="F41"/>
  <c r="F40"/>
  <c r="F39"/>
  <c r="F47" s="1"/>
  <c r="F38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3" s="1"/>
  <c r="F50" s="1"/>
  <c r="F37" i="6"/>
  <c r="F36"/>
  <c r="F35"/>
  <c r="F34"/>
  <c r="F33"/>
  <c r="F32"/>
  <c r="F31"/>
  <c r="F30"/>
  <c r="F29"/>
  <c r="F28"/>
  <c r="F38" s="1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23" s="1"/>
  <c r="F41" s="1"/>
  <c r="F51" i="5"/>
  <c r="F50"/>
  <c r="F49"/>
  <c r="F48"/>
  <c r="F47"/>
  <c r="F46"/>
  <c r="F45"/>
  <c r="F44"/>
  <c r="F43"/>
  <c r="F42"/>
  <c r="F41"/>
  <c r="F52" s="1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6" s="1"/>
  <c r="F55" s="1"/>
  <c r="F48" i="4"/>
  <c r="F47"/>
  <c r="F46"/>
  <c r="F45"/>
  <c r="F44"/>
  <c r="F43"/>
  <c r="F42"/>
  <c r="F41"/>
  <c r="F49" s="1"/>
  <c r="F40"/>
  <c r="F39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4" s="1"/>
  <c r="F52" s="1"/>
  <c r="F54" i="3"/>
  <c r="F53"/>
  <c r="F52"/>
  <c r="F51"/>
  <c r="F50"/>
  <c r="F49"/>
  <c r="F48"/>
  <c r="F47"/>
  <c r="F46"/>
  <c r="F45"/>
  <c r="F44"/>
  <c r="F43"/>
  <c r="F42"/>
  <c r="F55" s="1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37" s="1"/>
  <c r="F58" s="1"/>
  <c r="F4"/>
  <c r="F47" i="2"/>
  <c r="F46"/>
  <c r="F45"/>
  <c r="F44"/>
  <c r="F43"/>
  <c r="F42"/>
  <c r="F41"/>
  <c r="F40"/>
  <c r="F48" s="1"/>
  <c r="F39"/>
  <c r="F38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3" s="1"/>
  <c r="F51" s="1"/>
  <c r="F51" i="1"/>
  <c r="F50"/>
  <c r="F49"/>
  <c r="F48"/>
  <c r="F47"/>
  <c r="F46"/>
  <c r="F45"/>
  <c r="F44"/>
  <c r="F43"/>
  <c r="F42"/>
  <c r="F41"/>
  <c r="F40"/>
  <c r="F52" s="1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F5"/>
  <c r="F4"/>
  <c r="F35" s="1"/>
  <c r="F55" s="1"/>
  <c r="F174" i="8" l="1"/>
  <c r="F76"/>
  <c r="F222"/>
  <c r="F21" i="11"/>
  <c r="F101" i="8"/>
</calcChain>
</file>

<file path=xl/sharedStrings.xml><?xml version="1.0" encoding="utf-8"?>
<sst xmlns="http://schemas.openxmlformats.org/spreadsheetml/2006/main" count="1747" uniqueCount="134">
  <si>
    <t>RADOVI</t>
  </si>
  <si>
    <t>Red
broj</t>
  </si>
  <si>
    <t>Naziv</t>
  </si>
  <si>
    <t>Jedinica
mjere</t>
  </si>
  <si>
    <t>Količina</t>
  </si>
  <si>
    <t>Jedinična
cijena (kn)</t>
  </si>
  <si>
    <t>Ukupna
cijena (kn)</t>
  </si>
  <si>
    <t>1</t>
  </si>
  <si>
    <t>Strojno rezanje asfalta ili betona, bez obzira na debljinu.</t>
  </si>
  <si>
    <t>m</t>
  </si>
  <si>
    <t>2</t>
  </si>
  <si>
    <t>Razbijanje asfalta ili betona, uključno utovar i odvoz na mjesnu deponiju.
- razne veličine</t>
  </si>
  <si>
    <t>m2</t>
  </si>
  <si>
    <t>3</t>
  </si>
  <si>
    <t>Dobava, doprema i ugradnja BNHS asfaltne obloge na horizontalnim površinama od frakcija agregata 0 do 11 mm u sloju debljine 5 cm.</t>
  </si>
  <si>
    <t>4</t>
  </si>
  <si>
    <t>Dobava i ugradnja betona klase C 20/25, s potrebnom dokumentacijom za dokaz kvalitete (u svemu prema hrvatskim normama)</t>
  </si>
  <si>
    <t>m3</t>
  </si>
  <si>
    <t>5</t>
  </si>
  <si>
    <t>Ručni iskop bez obzira na kategoriju zemljišta.
- razne veličine</t>
  </si>
  <si>
    <t>6</t>
  </si>
  <si>
    <t>Strojni iskop bez obzira na kategoriju zemljišta.
- razne veličine</t>
  </si>
  <si>
    <t>7</t>
  </si>
  <si>
    <r>
      <t>Dobava i polaganje pijeska 0-4 mm u kabelski rov u dva sloja. Obračun po m</t>
    </r>
    <r>
      <rPr>
        <vertAlign val="superscript"/>
        <sz val="9"/>
        <rFont val="Verdana"/>
        <family val="2"/>
        <charset val="238"/>
      </rPr>
      <t>3</t>
    </r>
    <r>
      <rPr>
        <sz val="9"/>
        <rFont val="Verdana"/>
        <family val="2"/>
        <charset val="238"/>
      </rPr>
      <t xml:space="preserve"> ugrađenog materijala.</t>
    </r>
  </si>
  <si>
    <t>8</t>
  </si>
  <si>
    <t>Zatrpavanje kabelskog rova, sa sitnim materijalom iz iskopa sa nabijanjem i ispitivanjem modula stišljivosti.</t>
  </si>
  <si>
    <t>9</t>
  </si>
  <si>
    <t>Odvoz viška materijala  s utovarom istog u kamion. Odvoz na javni deponij . Stavka obuhvaća i fino čišćenje površine-dovođenje u prvobitno stanje gdje je bio odložen materijal od iskopa. Obračun se vrši za materijal u sraslom stanju. 
 - razne veličine</t>
  </si>
  <si>
    <t>10</t>
  </si>
  <si>
    <t>Lociranje mjesta oštećenja PVC/PEHD cijevi lokatorom za otkrivanje kvara</t>
  </si>
  <si>
    <t>kom</t>
  </si>
  <si>
    <t>11</t>
  </si>
  <si>
    <t>Otvaranje postojeće PVC cijevi na mjestu nagnječenja - dobava i ugradba reparaturne spojnice</t>
  </si>
  <si>
    <t>12</t>
  </si>
  <si>
    <t>Izrada proboja do promjera 50 mm u zidu od betona s građevinskom obradom, sanacijom zida i protupožarnim brtvljenjem</t>
  </si>
  <si>
    <t>13</t>
  </si>
  <si>
    <t>Montaža PVC kanala do 30x30 mm s poklopcem ili PNT cijevi do promjera 30 mm
sa sanacijom zida/stropa i silikoniziranjem. Materijal uključen u stavku.</t>
  </si>
  <si>
    <t>14</t>
  </si>
  <si>
    <r>
      <t>Montaža kabela za napajanje NYY 3x2.5 mm</t>
    </r>
    <r>
      <rPr>
        <vertAlign val="superscript"/>
        <sz val="9"/>
        <rFont val="Verdana"/>
        <family val="2"/>
        <charset val="238"/>
      </rPr>
      <t xml:space="preserve">2
· </t>
    </r>
    <r>
      <rPr>
        <sz val="9"/>
        <rFont val="Verdana"/>
        <family val="2"/>
        <charset val="238"/>
      </rPr>
      <t>sa spajanjem na GRO
· sa označavanjem na oba kraja
Materijal uključen u stavku.</t>
    </r>
  </si>
  <si>
    <t>15</t>
  </si>
  <si>
    <t>Montaža šuko utičnice s kutijom za nadžbuknu montažu
· sa spajanjem na naponski kabel
· sa označavanjem
Materijal uključen u stavku.</t>
  </si>
  <si>
    <t>16</t>
  </si>
  <si>
    <t>Montaža zidnog svjetlovodnog ormarića za 8 spojeva s kompletnom pripremom i uvođenjem kabela</t>
  </si>
  <si>
    <t>17</t>
  </si>
  <si>
    <t>Ispitivanje prohodnosti  DTK
 · ispiranje začepljenih cijevi DTK
 · kalibracija cijevi, ispitivanje prohodnosti
 · otvaranje tk zdenca i provjetravanje
 · izbacivanje vode iz TK zdenca</t>
  </si>
  <si>
    <t>18</t>
  </si>
  <si>
    <t>Uvlačenje svjetlovodnog kabela kroz postojeće cijevi DTK</t>
  </si>
  <si>
    <t>19</t>
  </si>
  <si>
    <t>Polaganje svjetlovodnog kabela kroz objekt
 · s otvaranjem i zatvaranjem postojećih kanalica 
 · s otvaranjem i zatvaranjem spuštenog stropa
 · s otvaranjem i zatvaranjem podignutog poda</t>
  </si>
  <si>
    <t>20</t>
  </si>
  <si>
    <t>Dobava i postavljanje natpisnih pločica na svjetlovodni kabel</t>
  </si>
  <si>
    <t>21</t>
  </si>
  <si>
    <t>Brtvljenje PVC cijevi sa uvučenim svjetlovodnim kabelom, (materijal za brtvljenje uključen)</t>
  </si>
  <si>
    <t>22</t>
  </si>
  <si>
    <t>Otvaranje, ranžiranje i zatvaranje postojeće spojnice svjetlovodnog kabela, s kompletnom pripremom i uvođenjem kabela</t>
  </si>
  <si>
    <t>23</t>
  </si>
  <si>
    <t>Otvaranje, ranžiranje i zatvaranje nove spojnice svjetlovodnog kabela, s kompletnom pripremom i uvođenjem kabela</t>
  </si>
  <si>
    <t>24</t>
  </si>
  <si>
    <t>Spajanje niti svjetlovodnih kabela
(ravni, račvasti i završni)</t>
  </si>
  <si>
    <t>25</t>
  </si>
  <si>
    <t>Montaža prespojnog kabela</t>
  </si>
  <si>
    <t>26</t>
  </si>
  <si>
    <t>Mjerenja i izdavanje certifikata o izvršenom završnom mjerenju kvalitete instaliranih  svjetlovodnih niti
 · rezultate dostaviti u elektroničkom i pisanom 
   ovjerenom obliku</t>
  </si>
  <si>
    <t>27</t>
  </si>
  <si>
    <t>Izrada dokumentacije izvedenog stanja.
Stavka obuhvaća sljedeće:
Situacijski prikaz trase DTK s ucrtanim pozicijama cijevi i kabela
Shematski prikaz pozicje kabela
Sheme spajanja kabela</t>
  </si>
  <si>
    <t>28</t>
  </si>
  <si>
    <t>Postavljanje antenskih nosača, bušenje zidova, postavljanje kabelskih kanalica i kabela, postavljanje antena, kućišta, i opreme</t>
  </si>
  <si>
    <t>sat</t>
  </si>
  <si>
    <t>29</t>
  </si>
  <si>
    <t>Konfiguriranje aktivne mrežne opreme, konfiguriranje aktivne radijske opreme, namještanje smjerova i nagiba, frekvencijsko planiranje, povezivanje, konfiguriranje vatrozida, konfiguriranje NAT, DHCP, PPPoE, PPTP, MPLS i VPLS, konfiguriranje limitiranja, filtriranja i prioriteta prometa</t>
  </si>
  <si>
    <t>30</t>
  </si>
  <si>
    <t>Povezivanje sa postojećim sustavom, rekonfiguracija postojeće aktivne opreme, testiranje i puštanje u rad</t>
  </si>
  <si>
    <t>31</t>
  </si>
  <si>
    <t>Mjerenje kvalitete pokrivanja, izrada dokumentacije povezivanja, izrada karte pokrivanja</t>
  </si>
  <si>
    <t>UKUPNO</t>
  </si>
  <si>
    <t>MATERIJAL</t>
  </si>
  <si>
    <t>Kabel A-DQ(ZN)2Y 8x12E9/125 - 96 niti - UM</t>
  </si>
  <si>
    <t>Kabel A-DQ(ZN)2Y 1x12E9/125 - 12 niti - UM</t>
  </si>
  <si>
    <t>Fiber terminal box za 12 niti stupnja zaštite IP 65</t>
  </si>
  <si>
    <t>Svjetlovodna spojnica za 96 spojeva (velika)</t>
  </si>
  <si>
    <t>Prespojni kabel singlemondni LC/APC dužine 2 m</t>
  </si>
  <si>
    <t>Radijska oprema pristupne točke(AP),daljiski upravljiva, 2.4 GHz, 802.11b/g/n,  MIMO, max izlazna snaga 27dBm, 200 korisnika, integrirane funkcionalnosti vatrozida, rutiranja, fitriranja, NAT, DHCP server, VLAN, MESH, MPLS, VPLS, SSH, IPSec, EoIP tunnel, IP tunnel,  PPP server/klijent, PPPOE sever/klijent, PPTP server/klijent, OVPN server/klijent, mogućnost povezivanja sa RADIUS serverom, POE napajanje, miniPCI slot za dodatnu 802.11/3G karticu, USB port, SIM slot</t>
  </si>
  <si>
    <t>Preklopnik, daljinski upravljiv, 5 portova (1Gb), POE napajanje , POE out- 4porta(u sukladnosti sa pripadajućom radijskom opremom), 1A po portu, SFP slot, mogućnost kreiranja VLAN, komplet sa odgovarajućim napajanjem i vodotpornonom, nadžbuknom kutijom za smještaj opreme i napajanja</t>
  </si>
  <si>
    <t>SPF modul, 1310nm Dual LC connector, 1.25Gb/s, single mode, do 20km, kompatibilan sa opremom preklopnika</t>
  </si>
  <si>
    <t>Komplet vanjska usmjerena 2.4Ghz antena, 14dBi, 32/32stupnja, 2x2MIMO, dual polarizacija, sa odgovarajućim prihvatom za antenski stup, mogućnošću namještanja nagiba, sa pripadajućim kućištem za smještaj radijske opreme i svim potrebnim kabelima i dijelovima za povezivanje antene, kućišta i pripadajuće radijske opreme</t>
  </si>
  <si>
    <t>Zidni antenski nosač, cijevni, pocinčani, 1.5m, promjera cijevi do 60mm,  sa svim potrebnim dijelovima za montažu</t>
  </si>
  <si>
    <t>FTP kabel za vanjsku uporabu, Cat.5e</t>
  </si>
  <si>
    <t>sitni potrošni materijal, tiple, vijci, vezice, RJ45 konektori oklopljeni, ...</t>
  </si>
  <si>
    <t>paušal</t>
  </si>
  <si>
    <t>SVEUKUPNO</t>
  </si>
  <si>
    <t>Otvaranje postojeće PEHD cijevi na mjestu nagnječenja - dobava i ugradba reparaturne spojnice</t>
  </si>
  <si>
    <t>Brtvljenje PEHD cijevi sa uvučenim svjetlovodnim kabelom, (materijal za brtvljenje uključen)</t>
  </si>
  <si>
    <t>Preklopnik, daljinski upravljiv, 5 portova (1Gb), POE napajanje , POE out- 4porta(u sukladnosti sa pripadajućom radijskom opremom), 1A po portu, SFP slot, mogućnost kreiranja VLAN, komplet sa odgovarajućim napajanjem i vodotpornonom, nadžbuknom kutijom  sa kompletnim montažmin priborom (vijci tiple, uvodnice..) za smještaj opreme i napajanja</t>
  </si>
  <si>
    <t>Zidni antenski nosač, cijevni, pocinčani, 2.4m, promjera cijevi do 60mm,  sa svim potrebnim dijelovima za montažu</t>
  </si>
  <si>
    <t>32</t>
  </si>
  <si>
    <t>33</t>
  </si>
  <si>
    <t>Komplet vanjska usmjerena 2.4Ghz antena, 13dBi, 120stupnjeva/16st, 2x2MIMO, dual-linear polarizacija, sa odgovarajućim prihvatom za antenski stup, mogućnošću namještanja nagiba, sa pripadajućim kućištem za smještaj radijske opreme i svim potrebnim kabelima i dijelovima za povezivanje antene, kućišta i pripadajuće radijske opreme</t>
  </si>
  <si>
    <t>Zidni antenski nosač, cijevni, pocinčani, 0.5m, promjera cijevi do 60mm,  sa svim potrebnim dijelovima za montažu</t>
  </si>
  <si>
    <t>Montaža limenog  kanala s poklopcem
 · s kompletom za nadžbuknu montažu 
  (uložak i vijak,nosač,spojnica itd.) 
 · sa sanacijom zida/stropa i silikoniziranjem</t>
  </si>
  <si>
    <t>Limeni instalalacijski kanal PK-50 s poklopcem</t>
  </si>
  <si>
    <t>Radijska oprema za povezivanje, daljinski upravljiva, 5GHz, 802.11a/n,  MIMO, ugrađena MIMO antena 16dBi, do 1.25W izlazne snage, integrirane funkcionalnosti vatrozida, rutiranja, fitriranja, NAT, DHCP server, VLAN, MESH, MPLS, VPLS, SSH, EoIP tunnel, IP tunnel,  PPP server/klijent, PPPOE sever/klijent, PPTP server/klijent, OVPN server/klijent, mogućnost povezivanja sa RADIUS serverom, POE napajanje, USB port</t>
  </si>
  <si>
    <t>MOLAT</t>
  </si>
  <si>
    <t>1</t>
  </si>
  <si>
    <t>3</t>
  </si>
  <si>
    <t>Preklopnik/usmjerivač, daljinski upravljiv, POE napajanje, 5 portova, POE-out na 4 porta (kompatibilno sa radijskom opremom),  integrirane funkcionalnosti vatrozida, rutiranja, fitriranja, NAT, DHCP server, VLAN, MESH, MPLS, VPLS, SSH, EoIP tunnel, IP tunnel,  PPP server/klijent, PPPOE sever/klijent, PPTP server/klijent, OVPN server/klijent, mogućnost povezivanja sa RADIUS serverom, POE napajanje, USB port, sa pripadajućim napajanjem i vodotpornonom, nadžbuknom kutijom  sa kompletnim montažmin priborom (vijci tiple, uvodnice..) za smještaj opreme i napajanja</t>
  </si>
  <si>
    <t>3G/GPS/HSPA+ Mini PCI Express Card - 21Mbps, sa podrškom za Quad-band UMTS/HSPA+ i Quad-band GSM/GPRS/EDGE networks ili USB Internet stick istih karakteristika, kompatibilo sa ostalom radijskom opremom</t>
  </si>
  <si>
    <t>7</t>
  </si>
  <si>
    <t>BRGULJE</t>
  </si>
  <si>
    <t>ZAPUNTEL</t>
  </si>
  <si>
    <t>IST</t>
  </si>
  <si>
    <t>SILBA</t>
  </si>
  <si>
    <t>PREMUDA</t>
  </si>
  <si>
    <t>OLIB</t>
  </si>
  <si>
    <t>MALI IŽ</t>
  </si>
  <si>
    <t>VELI IŽ</t>
  </si>
  <si>
    <t>USKOK</t>
  </si>
  <si>
    <t>2</t>
  </si>
  <si>
    <t>PUNTAMIKA</t>
  </si>
  <si>
    <t>Ručni iskop, izrada betonske temeljne stope, postavljanje uzemljenja, postavljanje KO ormara</t>
  </si>
  <si>
    <t>Postavljanje baterija, ispravljača, punjača, povezivanje sa opremom, testiranje i puštanje u rad</t>
  </si>
  <si>
    <t>Antenski nosač, cijevni, pocinčani, 0.5m, promjera cijevi do 60mm,  sa svim potrebnim dijelovima za montažu</t>
  </si>
  <si>
    <t>Komplet baterijskog napajanja, sa suhim baterijama 12V/100AH, brzim punjačem 12V/25A, DC/DC pretvaračem 12V/24V, svim potrebnim montažnim materijalom</t>
  </si>
  <si>
    <t>kpl</t>
  </si>
  <si>
    <t>Vanjski KO ormarić, za smještaj baterija, ispravljača, punjača i ostale opreme, sa svim kabelima, bravicama, montažnim priborom</t>
  </si>
  <si>
    <t>912</t>
  </si>
  <si>
    <t>POZDRAV SUNCU</t>
  </si>
  <si>
    <t>Preklopnik, daljinski upravljiv, 5 portova (1Gb), POE napajanje , POE out- 4porta(u sukladnosti sa pripadajućom radijskom opremom), 1A po portu, SFP slot, mogućnost kreiranja VLAN, komplet sa odgovarajućim napajanjem</t>
  </si>
  <si>
    <t>BRANIMIR</t>
  </si>
  <si>
    <t>Demontaža postojećih antenak, kućišta i kabela, postavljanje novih antenskih nosača, bušenje zidova, postavljanje kabelskih kanalica i kabela, postavljanje antena, kućišta, i opreme</t>
  </si>
  <si>
    <t>JAZINE</t>
  </si>
  <si>
    <t>NARODNI TRG</t>
  </si>
  <si>
    <t>Demontaža postojećih antenskih nosača, antena, kabela i opreme, postavljanje novih antenskih nosača, bušenje zidova, postavljanje kabelskih kanalica i kabela, postavljanje antena, kućišta, i opreme</t>
  </si>
  <si>
    <t>Preklopnik gigabitni, optički, sa 24 SFP utora, gigabitni, sa singlmod SFP modulima 1.25G, 1310nm, dual LC konektorom, DDMI, kompatibilnim sa ostalom opremom,</t>
  </si>
  <si>
    <t>Antenski nosač, cijevni, pocinčani, 2.4m, promjera cijevi do 60mm,  sa svim potrebnim dijelovima za montažu</t>
  </si>
</sst>
</file>

<file path=xl/styles.xml><?xml version="1.0" encoding="utf-8"?>
<styleSheet xmlns="http://schemas.openxmlformats.org/spreadsheetml/2006/main">
  <fonts count="8">
    <font>
      <sz val="10"/>
      <name val="Arial"/>
      <family val="2"/>
      <charset val="238"/>
    </font>
    <font>
      <sz val="10"/>
      <name val="Verdana"/>
      <family val="2"/>
      <charset val="238"/>
    </font>
    <font>
      <i/>
      <sz val="10"/>
      <name val="Verdana"/>
      <family val="2"/>
      <charset val="238"/>
    </font>
    <font>
      <i/>
      <sz val="9"/>
      <name val="Verdana"/>
      <family val="2"/>
      <charset val="238"/>
    </font>
    <font>
      <sz val="9"/>
      <name val="Verdana"/>
      <family val="2"/>
      <charset val="238"/>
    </font>
    <font>
      <vertAlign val="superscript"/>
      <sz val="9"/>
      <name val="Verdana"/>
      <family val="2"/>
      <charset val="238"/>
    </font>
    <font>
      <sz val="9"/>
      <color rgb="FF800000"/>
      <name val="Verdana"/>
      <family val="2"/>
      <charset val="238"/>
    </font>
    <font>
      <sz val="9"/>
      <color rgb="FF00008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 indent="1"/>
    </xf>
    <xf numFmtId="4" fontId="4" fillId="0" borderId="1" xfId="0" applyNumberFormat="1" applyFont="1" applyBorder="1" applyAlignment="1" applyProtection="1">
      <alignment horizontal="center" vertical="center"/>
      <protection locked="0"/>
    </xf>
    <xf numFmtId="4" fontId="4" fillId="0" borderId="1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 wrapText="1"/>
    </xf>
    <xf numFmtId="49" fontId="2" fillId="0" borderId="2" xfId="0" applyNumberFormat="1" applyFont="1" applyBorder="1" applyAlignment="1">
      <alignment horizontal="left" vertical="center" indent="2"/>
    </xf>
    <xf numFmtId="0" fontId="3" fillId="0" borderId="3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 indent="2"/>
    </xf>
    <xf numFmtId="0" fontId="3" fillId="0" borderId="0" xfId="0" applyFont="1" applyBorder="1" applyAlignment="1">
      <alignment vertical="center"/>
    </xf>
    <xf numFmtId="3" fontId="4" fillId="0" borderId="1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 wrapText="1"/>
    </xf>
    <xf numFmtId="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 wrapText="1"/>
    </xf>
    <xf numFmtId="49" fontId="2" fillId="0" borderId="2" xfId="0" applyNumberFormat="1" applyFont="1" applyBorder="1" applyAlignment="1">
      <alignment horizontal="left" vertical="center" indent="2"/>
    </xf>
    <xf numFmtId="0" fontId="3" fillId="0" borderId="3" xfId="0" applyFont="1" applyBorder="1" applyAlignment="1">
      <alignment vertical="center"/>
    </xf>
    <xf numFmtId="4" fontId="3" fillId="0" borderId="1" xfId="0" applyNumberFormat="1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horizontal="left" vertical="center" indent="2"/>
    </xf>
    <xf numFmtId="0" fontId="3" fillId="0" borderId="0" xfId="0" applyFont="1" applyBorder="1" applyAlignment="1">
      <alignment vertical="center"/>
    </xf>
    <xf numFmtId="49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 indent="1"/>
    </xf>
    <xf numFmtId="4" fontId="4" fillId="0" borderId="0" xfId="0" applyNumberFormat="1" applyFont="1" applyBorder="1" applyAlignment="1" applyProtection="1">
      <alignment horizontal="center" vertical="center"/>
      <protection locked="0"/>
    </xf>
  </cellXfs>
  <cellStyles count="1">
    <cellStyle name="Obično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W55"/>
  <sheetViews>
    <sheetView showGridLines="0" showZeros="0" tabSelected="1" workbookViewId="0"/>
  </sheetViews>
  <sheetFormatPr defaultRowHeight="12.75"/>
  <cols>
    <col min="1" max="1" width="8.5703125" style="1"/>
    <col min="2" max="2" width="43.7109375" style="2"/>
    <col min="3" max="3" width="7.7109375" style="1"/>
    <col min="4" max="4" width="9.28515625" style="3"/>
    <col min="5" max="5" width="10.7109375" style="4"/>
    <col min="6" max="6" width="13.7109375" style="4"/>
    <col min="7" max="7" width="10.7109375" style="4"/>
    <col min="8" max="257" width="9.140625" style="5"/>
  </cols>
  <sheetData>
    <row r="1" spans="1:7">
      <c r="B1" s="6" t="s">
        <v>0</v>
      </c>
    </row>
    <row r="3" spans="1:7" s="11" customFormat="1" ht="33.75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9" t="s">
        <v>6</v>
      </c>
      <c r="G3" s="10"/>
    </row>
    <row r="4" spans="1:7" s="11" customFormat="1" ht="22.5">
      <c r="A4" s="12" t="s">
        <v>7</v>
      </c>
      <c r="B4" s="13" t="s">
        <v>8</v>
      </c>
      <c r="C4" s="12" t="s">
        <v>9</v>
      </c>
      <c r="D4" s="14">
        <v>14</v>
      </c>
      <c r="E4" s="15"/>
      <c r="F4" s="15">
        <f t="shared" ref="F4:F34" si="0">ROUND(D4*E4,2)</f>
        <v>0</v>
      </c>
      <c r="G4" s="16"/>
    </row>
    <row r="5" spans="1:7" s="11" customFormat="1" ht="33.75">
      <c r="A5" s="12" t="s">
        <v>10</v>
      </c>
      <c r="B5" s="13" t="s">
        <v>11</v>
      </c>
      <c r="C5" s="12" t="s">
        <v>12</v>
      </c>
      <c r="D5" s="14">
        <v>6</v>
      </c>
      <c r="E5" s="15"/>
      <c r="F5" s="15">
        <f t="shared" si="0"/>
        <v>0</v>
      </c>
      <c r="G5" s="16"/>
    </row>
    <row r="6" spans="1:7" s="11" customFormat="1" ht="45">
      <c r="A6" s="12" t="s">
        <v>13</v>
      </c>
      <c r="B6" s="13" t="s">
        <v>14</v>
      </c>
      <c r="C6" s="12" t="s">
        <v>12</v>
      </c>
      <c r="D6" s="17">
        <v>6</v>
      </c>
      <c r="E6" s="15"/>
      <c r="F6" s="15">
        <f t="shared" si="0"/>
        <v>0</v>
      </c>
      <c r="G6" s="16"/>
    </row>
    <row r="7" spans="1:7" s="11" customFormat="1" ht="45">
      <c r="A7" s="12" t="s">
        <v>15</v>
      </c>
      <c r="B7" s="13" t="s">
        <v>16</v>
      </c>
      <c r="C7" s="12" t="s">
        <v>17</v>
      </c>
      <c r="D7" s="14">
        <v>1.2</v>
      </c>
      <c r="E7" s="15"/>
      <c r="F7" s="15">
        <f t="shared" si="0"/>
        <v>0</v>
      </c>
      <c r="G7" s="16"/>
    </row>
    <row r="8" spans="1:7" s="11" customFormat="1" ht="33.75">
      <c r="A8" s="12" t="s">
        <v>18</v>
      </c>
      <c r="B8" s="13" t="s">
        <v>19</v>
      </c>
      <c r="C8" s="12" t="s">
        <v>17</v>
      </c>
      <c r="D8" s="14">
        <v>3</v>
      </c>
      <c r="E8" s="15"/>
      <c r="F8" s="15">
        <f t="shared" si="0"/>
        <v>0</v>
      </c>
      <c r="G8" s="16"/>
    </row>
    <row r="9" spans="1:7" s="11" customFormat="1" ht="33.75">
      <c r="A9" s="12" t="s">
        <v>20</v>
      </c>
      <c r="B9" s="13" t="s">
        <v>21</v>
      </c>
      <c r="C9" s="12" t="s">
        <v>17</v>
      </c>
      <c r="D9" s="14">
        <v>6</v>
      </c>
      <c r="E9" s="15"/>
      <c r="F9" s="15">
        <f t="shared" si="0"/>
        <v>0</v>
      </c>
      <c r="G9" s="16"/>
    </row>
    <row r="10" spans="1:7" s="11" customFormat="1" ht="35.25">
      <c r="A10" s="12" t="s">
        <v>22</v>
      </c>
      <c r="B10" s="13" t="s">
        <v>23</v>
      </c>
      <c r="C10" s="12" t="s">
        <v>17</v>
      </c>
      <c r="D10" s="14">
        <v>2</v>
      </c>
      <c r="E10" s="15"/>
      <c r="F10" s="15">
        <f t="shared" si="0"/>
        <v>0</v>
      </c>
      <c r="G10" s="16"/>
    </row>
    <row r="11" spans="1:7" s="11" customFormat="1" ht="33.75">
      <c r="A11" s="12" t="s">
        <v>24</v>
      </c>
      <c r="B11" s="13" t="s">
        <v>25</v>
      </c>
      <c r="C11" s="12" t="s">
        <v>17</v>
      </c>
      <c r="D11" s="14">
        <v>7</v>
      </c>
      <c r="E11" s="15"/>
      <c r="F11" s="15">
        <f t="shared" si="0"/>
        <v>0</v>
      </c>
      <c r="G11" s="16"/>
    </row>
    <row r="12" spans="1:7" s="11" customFormat="1" ht="78.75">
      <c r="A12" s="12" t="s">
        <v>26</v>
      </c>
      <c r="B12" s="13" t="s">
        <v>27</v>
      </c>
      <c r="C12" s="12" t="s">
        <v>17</v>
      </c>
      <c r="D12" s="14">
        <v>3</v>
      </c>
      <c r="E12" s="15"/>
      <c r="F12" s="15">
        <f t="shared" si="0"/>
        <v>0</v>
      </c>
      <c r="G12" s="16"/>
    </row>
    <row r="13" spans="1:7" s="11" customFormat="1" ht="22.5">
      <c r="A13" s="12" t="s">
        <v>28</v>
      </c>
      <c r="B13" s="13" t="s">
        <v>29</v>
      </c>
      <c r="C13" s="12" t="s">
        <v>30</v>
      </c>
      <c r="D13" s="17">
        <v>2</v>
      </c>
      <c r="E13" s="15"/>
      <c r="F13" s="15">
        <f t="shared" si="0"/>
        <v>0</v>
      </c>
      <c r="G13" s="16"/>
    </row>
    <row r="14" spans="1:7" s="11" customFormat="1" ht="33.75">
      <c r="A14" s="12" t="s">
        <v>31</v>
      </c>
      <c r="B14" s="13" t="s">
        <v>32</v>
      </c>
      <c r="C14" s="12" t="s">
        <v>30</v>
      </c>
      <c r="D14" s="17">
        <v>2</v>
      </c>
      <c r="E14" s="15"/>
      <c r="F14" s="15">
        <f t="shared" si="0"/>
        <v>0</v>
      </c>
      <c r="G14" s="16"/>
    </row>
    <row r="15" spans="1:7" s="11" customFormat="1" ht="33.75">
      <c r="A15" s="12" t="s">
        <v>33</v>
      </c>
      <c r="B15" s="13" t="s">
        <v>34</v>
      </c>
      <c r="C15" s="12" t="s">
        <v>30</v>
      </c>
      <c r="D15" s="17">
        <v>4</v>
      </c>
      <c r="E15" s="15"/>
      <c r="F15" s="15">
        <f t="shared" si="0"/>
        <v>0</v>
      </c>
      <c r="G15" s="16"/>
    </row>
    <row r="16" spans="1:7" s="11" customFormat="1" ht="45">
      <c r="A16" s="12" t="s">
        <v>35</v>
      </c>
      <c r="B16" s="13" t="s">
        <v>36</v>
      </c>
      <c r="C16" s="12" t="s">
        <v>9</v>
      </c>
      <c r="D16" s="14">
        <v>4</v>
      </c>
      <c r="E16" s="15"/>
      <c r="F16" s="15">
        <f t="shared" si="0"/>
        <v>0</v>
      </c>
      <c r="G16" s="16"/>
    </row>
    <row r="17" spans="1:7" s="11" customFormat="1" ht="59.25">
      <c r="A17" s="12" t="s">
        <v>37</v>
      </c>
      <c r="B17" s="13" t="s">
        <v>38</v>
      </c>
      <c r="C17" s="12" t="s">
        <v>9</v>
      </c>
      <c r="D17" s="14">
        <v>30</v>
      </c>
      <c r="E17" s="15"/>
      <c r="F17" s="15">
        <f t="shared" si="0"/>
        <v>0</v>
      </c>
      <c r="G17" s="16"/>
    </row>
    <row r="18" spans="1:7" s="11" customFormat="1" ht="56.25">
      <c r="A18" s="12" t="s">
        <v>39</v>
      </c>
      <c r="B18" s="13" t="s">
        <v>40</v>
      </c>
      <c r="C18" s="12" t="s">
        <v>30</v>
      </c>
      <c r="D18" s="17">
        <v>1</v>
      </c>
      <c r="E18" s="15"/>
      <c r="F18" s="15">
        <f t="shared" si="0"/>
        <v>0</v>
      </c>
      <c r="G18" s="16"/>
    </row>
    <row r="19" spans="1:7" s="11" customFormat="1" ht="33.75">
      <c r="A19" s="12" t="s">
        <v>41</v>
      </c>
      <c r="B19" s="13" t="s">
        <v>42</v>
      </c>
      <c r="C19" s="12" t="s">
        <v>30</v>
      </c>
      <c r="D19" s="17">
        <v>1</v>
      </c>
      <c r="E19" s="15"/>
      <c r="F19" s="15">
        <f t="shared" si="0"/>
        <v>0</v>
      </c>
      <c r="G19" s="16"/>
    </row>
    <row r="20" spans="1:7" s="11" customFormat="1" ht="56.25">
      <c r="A20" s="12" t="s">
        <v>43</v>
      </c>
      <c r="B20" s="13" t="s">
        <v>44</v>
      </c>
      <c r="C20" s="12" t="s">
        <v>9</v>
      </c>
      <c r="D20" s="14">
        <v>1165</v>
      </c>
      <c r="E20" s="15"/>
      <c r="F20" s="15">
        <f t="shared" si="0"/>
        <v>0</v>
      </c>
      <c r="G20" s="16"/>
    </row>
    <row r="21" spans="1:7" s="11" customFormat="1" ht="22.5">
      <c r="A21" s="12" t="s">
        <v>45</v>
      </c>
      <c r="B21" s="13" t="s">
        <v>46</v>
      </c>
      <c r="C21" s="12" t="s">
        <v>9</v>
      </c>
      <c r="D21" s="14">
        <v>1165</v>
      </c>
      <c r="E21" s="15"/>
      <c r="F21" s="15">
        <f t="shared" si="0"/>
        <v>0</v>
      </c>
      <c r="G21" s="16"/>
    </row>
    <row r="22" spans="1:7" s="11" customFormat="1" ht="78.75">
      <c r="A22" s="12" t="s">
        <v>47</v>
      </c>
      <c r="B22" s="13" t="s">
        <v>48</v>
      </c>
      <c r="C22" s="12" t="s">
        <v>9</v>
      </c>
      <c r="D22" s="14">
        <v>35</v>
      </c>
      <c r="E22" s="15"/>
      <c r="F22" s="15">
        <f t="shared" si="0"/>
        <v>0</v>
      </c>
      <c r="G22" s="16"/>
    </row>
    <row r="23" spans="1:7" s="11" customFormat="1" ht="22.5">
      <c r="A23" s="12" t="s">
        <v>49</v>
      </c>
      <c r="B23" s="13" t="s">
        <v>50</v>
      </c>
      <c r="C23" s="12" t="s">
        <v>30</v>
      </c>
      <c r="D23" s="14">
        <v>20</v>
      </c>
      <c r="E23" s="15"/>
      <c r="F23" s="15">
        <f t="shared" si="0"/>
        <v>0</v>
      </c>
      <c r="G23" s="16"/>
    </row>
    <row r="24" spans="1:7" s="11" customFormat="1" ht="33.75">
      <c r="A24" s="12" t="s">
        <v>51</v>
      </c>
      <c r="B24" s="13" t="s">
        <v>52</v>
      </c>
      <c r="C24" s="12" t="s">
        <v>30</v>
      </c>
      <c r="D24" s="14">
        <v>24</v>
      </c>
      <c r="E24" s="15"/>
      <c r="F24" s="15">
        <f t="shared" si="0"/>
        <v>0</v>
      </c>
      <c r="G24" s="16"/>
    </row>
    <row r="25" spans="1:7" s="11" customFormat="1" ht="33.75">
      <c r="A25" s="12" t="s">
        <v>53</v>
      </c>
      <c r="B25" s="13" t="s">
        <v>54</v>
      </c>
      <c r="C25" s="12" t="s">
        <v>30</v>
      </c>
      <c r="D25" s="17">
        <v>1</v>
      </c>
      <c r="E25" s="15"/>
      <c r="F25" s="15">
        <f t="shared" si="0"/>
        <v>0</v>
      </c>
      <c r="G25" s="16"/>
    </row>
    <row r="26" spans="1:7" s="11" customFormat="1" ht="33.75">
      <c r="A26" s="12" t="s">
        <v>55</v>
      </c>
      <c r="B26" s="13" t="s">
        <v>56</v>
      </c>
      <c r="C26" s="12" t="s">
        <v>30</v>
      </c>
      <c r="D26" s="17">
        <v>1</v>
      </c>
      <c r="E26" s="15"/>
      <c r="F26" s="15">
        <f t="shared" si="0"/>
        <v>0</v>
      </c>
      <c r="G26" s="16"/>
    </row>
    <row r="27" spans="1:7" s="11" customFormat="1" ht="22.5">
      <c r="A27" s="12" t="s">
        <v>57</v>
      </c>
      <c r="B27" s="13" t="s">
        <v>58</v>
      </c>
      <c r="C27" s="12" t="s">
        <v>30</v>
      </c>
      <c r="D27" s="17">
        <v>188</v>
      </c>
      <c r="E27" s="15"/>
      <c r="F27" s="15">
        <f t="shared" si="0"/>
        <v>0</v>
      </c>
      <c r="G27" s="16"/>
    </row>
    <row r="28" spans="1:7" s="11" customFormat="1" ht="11.25">
      <c r="A28" s="12" t="s">
        <v>59</v>
      </c>
      <c r="B28" s="13" t="s">
        <v>60</v>
      </c>
      <c r="C28" s="12" t="s">
        <v>30</v>
      </c>
      <c r="D28" s="17">
        <v>2</v>
      </c>
      <c r="E28" s="15"/>
      <c r="F28" s="15">
        <f t="shared" si="0"/>
        <v>0</v>
      </c>
      <c r="G28" s="16"/>
    </row>
    <row r="29" spans="1:7" s="11" customFormat="1" ht="67.5">
      <c r="A29" s="12" t="s">
        <v>61</v>
      </c>
      <c r="B29" s="13" t="s">
        <v>62</v>
      </c>
      <c r="C29" s="12" t="s">
        <v>30</v>
      </c>
      <c r="D29" s="17">
        <v>88</v>
      </c>
      <c r="E29" s="15"/>
      <c r="F29" s="15">
        <f t="shared" si="0"/>
        <v>0</v>
      </c>
      <c r="G29" s="16"/>
    </row>
    <row r="30" spans="1:7" s="11" customFormat="1" ht="67.5">
      <c r="A30" s="12" t="s">
        <v>63</v>
      </c>
      <c r="B30" s="13" t="s">
        <v>64</v>
      </c>
      <c r="C30" s="12" t="s">
        <v>9</v>
      </c>
      <c r="D30" s="14">
        <v>1200</v>
      </c>
      <c r="E30" s="15"/>
      <c r="F30" s="15">
        <f t="shared" si="0"/>
        <v>0</v>
      </c>
      <c r="G30" s="16"/>
    </row>
    <row r="31" spans="1:7" s="23" customFormat="1" ht="45">
      <c r="A31" s="18" t="s">
        <v>65</v>
      </c>
      <c r="B31" s="19" t="s">
        <v>66</v>
      </c>
      <c r="C31" s="18" t="s">
        <v>67</v>
      </c>
      <c r="D31" s="20">
        <v>6</v>
      </c>
      <c r="E31" s="21"/>
      <c r="F31" s="21">
        <f t="shared" si="0"/>
        <v>0</v>
      </c>
      <c r="G31" s="22"/>
    </row>
    <row r="32" spans="1:7" s="23" customFormat="1" ht="90">
      <c r="A32" s="18" t="s">
        <v>68</v>
      </c>
      <c r="B32" s="19" t="s">
        <v>69</v>
      </c>
      <c r="C32" s="18" t="s">
        <v>67</v>
      </c>
      <c r="D32" s="20">
        <v>4</v>
      </c>
      <c r="E32" s="21"/>
      <c r="F32" s="21">
        <f t="shared" si="0"/>
        <v>0</v>
      </c>
      <c r="G32" s="22"/>
    </row>
    <row r="33" spans="1:7" s="23" customFormat="1" ht="33.75">
      <c r="A33" s="18" t="s">
        <v>70</v>
      </c>
      <c r="B33" s="19" t="s">
        <v>71</v>
      </c>
      <c r="C33" s="18" t="s">
        <v>67</v>
      </c>
      <c r="D33" s="20">
        <v>2</v>
      </c>
      <c r="E33" s="21"/>
      <c r="F33" s="21">
        <f t="shared" si="0"/>
        <v>0</v>
      </c>
      <c r="G33" s="22"/>
    </row>
    <row r="34" spans="1:7" s="23" customFormat="1" ht="33.75">
      <c r="A34" s="18" t="s">
        <v>72</v>
      </c>
      <c r="B34" s="19" t="s">
        <v>73</v>
      </c>
      <c r="C34" s="18" t="s">
        <v>67</v>
      </c>
      <c r="D34" s="20">
        <v>4</v>
      </c>
      <c r="E34" s="21"/>
      <c r="F34" s="21">
        <f t="shared" si="0"/>
        <v>0</v>
      </c>
      <c r="G34" s="22"/>
    </row>
    <row r="35" spans="1:7" s="11" customFormat="1">
      <c r="A35" s="24"/>
      <c r="B35" s="25"/>
      <c r="D35" s="26" t="s">
        <v>74</v>
      </c>
      <c r="E35" s="27"/>
      <c r="F35" s="28">
        <f>ROUND(SUM(F4:F34),2)</f>
        <v>0</v>
      </c>
      <c r="G35" s="29"/>
    </row>
    <row r="36" spans="1:7" s="11" customFormat="1">
      <c r="A36" s="24"/>
      <c r="B36" s="25"/>
      <c r="D36" s="30"/>
      <c r="E36" s="31"/>
      <c r="F36" s="29"/>
      <c r="G36" s="29"/>
    </row>
    <row r="37" spans="1:7">
      <c r="B37" s="6" t="s">
        <v>75</v>
      </c>
    </row>
    <row r="39" spans="1:7" s="11" customFormat="1" ht="33.75">
      <c r="A39" s="7" t="s">
        <v>1</v>
      </c>
      <c r="B39" s="7" t="s">
        <v>2</v>
      </c>
      <c r="C39" s="7" t="s">
        <v>3</v>
      </c>
      <c r="D39" s="8" t="s">
        <v>4</v>
      </c>
      <c r="E39" s="9" t="s">
        <v>5</v>
      </c>
      <c r="F39" s="9" t="s">
        <v>6</v>
      </c>
      <c r="G39" s="10"/>
    </row>
    <row r="40" spans="1:7" s="11" customFormat="1" ht="11.25">
      <c r="A40" s="12" t="s">
        <v>7</v>
      </c>
      <c r="B40" s="13" t="s">
        <v>76</v>
      </c>
      <c r="C40" s="12" t="s">
        <v>9</v>
      </c>
      <c r="D40" s="14">
        <v>730</v>
      </c>
      <c r="E40" s="15"/>
      <c r="F40" s="15">
        <f>ROUND(D40*E40,2)</f>
        <v>0</v>
      </c>
      <c r="G40" s="16"/>
    </row>
    <row r="41" spans="1:7" s="11" customFormat="1" ht="11.25">
      <c r="A41" s="12" t="s">
        <v>10</v>
      </c>
      <c r="B41" s="13" t="s">
        <v>77</v>
      </c>
      <c r="C41" s="12" t="s">
        <v>9</v>
      </c>
      <c r="D41" s="14">
        <v>470</v>
      </c>
      <c r="E41" s="15"/>
      <c r="F41" s="15">
        <f>ROUND(D41*E41,2)</f>
        <v>0</v>
      </c>
      <c r="G41" s="16"/>
    </row>
    <row r="42" spans="1:7" s="11" customFormat="1" ht="22.5">
      <c r="A42" s="12" t="s">
        <v>13</v>
      </c>
      <c r="B42" s="13" t="s">
        <v>78</v>
      </c>
      <c r="C42" s="12" t="s">
        <v>30</v>
      </c>
      <c r="D42" s="17">
        <v>1</v>
      </c>
      <c r="E42" s="15"/>
      <c r="F42" s="15">
        <f>ROUND(D42*E42,2)</f>
        <v>0</v>
      </c>
      <c r="G42" s="16"/>
    </row>
    <row r="43" spans="1:7" s="11" customFormat="1" ht="22.5">
      <c r="A43" s="12" t="s">
        <v>15</v>
      </c>
      <c r="B43" s="13" t="s">
        <v>79</v>
      </c>
      <c r="C43" s="12" t="s">
        <v>30</v>
      </c>
      <c r="D43" s="17">
        <v>1</v>
      </c>
      <c r="E43" s="15"/>
      <c r="F43" s="15">
        <f>ROUND(D43*E43,2)</f>
        <v>0</v>
      </c>
      <c r="G43" s="16"/>
    </row>
    <row r="44" spans="1:7" s="11" customFormat="1" ht="22.5">
      <c r="A44" s="12" t="s">
        <v>18</v>
      </c>
      <c r="B44" s="13" t="s">
        <v>80</v>
      </c>
      <c r="C44" s="12" t="s">
        <v>30</v>
      </c>
      <c r="D44" s="17">
        <v>2</v>
      </c>
      <c r="E44" s="15"/>
      <c r="F44" s="15">
        <f>ROUND(D44*E44,2)</f>
        <v>0</v>
      </c>
      <c r="G44" s="16"/>
    </row>
    <row r="45" spans="1:7" s="23" customFormat="1" ht="135">
      <c r="A45" s="18" t="s">
        <v>20</v>
      </c>
      <c r="B45" s="19" t="s">
        <v>81</v>
      </c>
      <c r="C45" s="18" t="s">
        <v>30</v>
      </c>
      <c r="D45" s="32">
        <v>2</v>
      </c>
      <c r="E45" s="21"/>
      <c r="F45" s="21">
        <f t="shared" ref="F45:F51" si="1">D45*E45</f>
        <v>0</v>
      </c>
      <c r="G45" s="22"/>
    </row>
    <row r="46" spans="1:7" s="23" customFormat="1" ht="90">
      <c r="A46" s="18" t="s">
        <v>22</v>
      </c>
      <c r="B46" s="19" t="s">
        <v>82</v>
      </c>
      <c r="C46" s="18" t="s">
        <v>30</v>
      </c>
      <c r="D46" s="32">
        <v>1</v>
      </c>
      <c r="E46" s="21"/>
      <c r="F46" s="21">
        <f t="shared" si="1"/>
        <v>0</v>
      </c>
      <c r="G46" s="22"/>
    </row>
    <row r="47" spans="1:7" s="23" customFormat="1" ht="33.75">
      <c r="A47" s="18" t="s">
        <v>24</v>
      </c>
      <c r="B47" s="19" t="s">
        <v>83</v>
      </c>
      <c r="C47" s="18" t="s">
        <v>30</v>
      </c>
      <c r="D47" s="32">
        <v>1</v>
      </c>
      <c r="E47" s="21"/>
      <c r="F47" s="21">
        <f t="shared" si="1"/>
        <v>0</v>
      </c>
      <c r="G47" s="22"/>
    </row>
    <row r="48" spans="1:7" s="23" customFormat="1" ht="101.25">
      <c r="A48" s="18" t="s">
        <v>26</v>
      </c>
      <c r="B48" s="19" t="s">
        <v>84</v>
      </c>
      <c r="C48" s="18" t="s">
        <v>30</v>
      </c>
      <c r="D48" s="32">
        <v>2</v>
      </c>
      <c r="E48" s="21"/>
      <c r="F48" s="21">
        <f t="shared" si="1"/>
        <v>0</v>
      </c>
      <c r="G48" s="22"/>
    </row>
    <row r="49" spans="1:7" s="23" customFormat="1" ht="33.75">
      <c r="A49" s="18" t="s">
        <v>28</v>
      </c>
      <c r="B49" s="19" t="s">
        <v>85</v>
      </c>
      <c r="C49" s="18" t="s">
        <v>30</v>
      </c>
      <c r="D49" s="32">
        <v>1</v>
      </c>
      <c r="E49" s="21"/>
      <c r="F49" s="21">
        <f t="shared" si="1"/>
        <v>0</v>
      </c>
      <c r="G49" s="22"/>
    </row>
    <row r="50" spans="1:7" s="23" customFormat="1" ht="11.25">
      <c r="A50" s="18" t="s">
        <v>31</v>
      </c>
      <c r="B50" s="19" t="s">
        <v>86</v>
      </c>
      <c r="C50" s="18" t="s">
        <v>9</v>
      </c>
      <c r="D50" s="32">
        <v>40</v>
      </c>
      <c r="E50" s="21"/>
      <c r="F50" s="21">
        <f t="shared" si="1"/>
        <v>0</v>
      </c>
      <c r="G50" s="22"/>
    </row>
    <row r="51" spans="1:7" s="23" customFormat="1" ht="22.5">
      <c r="A51" s="18" t="s">
        <v>33</v>
      </c>
      <c r="B51" s="19" t="s">
        <v>87</v>
      </c>
      <c r="C51" s="18" t="s">
        <v>88</v>
      </c>
      <c r="D51" s="32">
        <v>1</v>
      </c>
      <c r="E51" s="21"/>
      <c r="F51" s="21">
        <f t="shared" si="1"/>
        <v>0</v>
      </c>
      <c r="G51" s="22"/>
    </row>
    <row r="52" spans="1:7" s="11" customFormat="1">
      <c r="A52" s="24"/>
      <c r="B52" s="25"/>
      <c r="D52" s="26" t="s">
        <v>74</v>
      </c>
      <c r="E52" s="27"/>
      <c r="F52" s="15">
        <f>SUM(F40:F51)</f>
        <v>0</v>
      </c>
      <c r="G52" s="29"/>
    </row>
    <row r="53" spans="1:7" s="11" customFormat="1" ht="12">
      <c r="A53" s="16"/>
      <c r="B53" s="33"/>
      <c r="C53" s="34"/>
    </row>
    <row r="55" spans="1:7" s="11" customFormat="1">
      <c r="A55" s="24"/>
      <c r="B55" s="25"/>
      <c r="D55" s="26" t="s">
        <v>89</v>
      </c>
      <c r="E55" s="27"/>
      <c r="F55" s="28">
        <f>F35+F52</f>
        <v>0</v>
      </c>
      <c r="G55" s="29"/>
    </row>
  </sheetData>
  <pageMargins left="0.78749999999999998" right="0.39374999999999999" top="0.95138888888888895" bottom="0.78749999999999998" header="0.59027777777777801" footer="0.51180555555555496"/>
  <pageSetup paperSize="0" scale="0" firstPageNumber="0" orientation="portrait" usePrinterDefaults="0" horizontalDpi="0" verticalDpi="0" copies="0"/>
  <headerFooter>
    <oddHeader>&amp;C&amp;"Arial,Italic"&amp;11&amp;F
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dimension ref="A1:AMK25"/>
  <sheetViews>
    <sheetView showZeros="0" workbookViewId="0"/>
  </sheetViews>
  <sheetFormatPr defaultRowHeight="12.75"/>
  <cols>
    <col min="1" max="1" width="11.5703125" style="35"/>
    <col min="2" max="2" width="52.42578125" style="35"/>
    <col min="3" max="1025" width="11.5703125" style="35"/>
  </cols>
  <sheetData>
    <row r="1" spans="1:7" s="40" customFormat="1">
      <c r="A1" s="36"/>
      <c r="B1" s="37" t="s">
        <v>0</v>
      </c>
      <c r="C1" s="36"/>
      <c r="D1" s="38"/>
      <c r="E1" s="39"/>
      <c r="F1" s="39"/>
      <c r="G1" s="39"/>
    </row>
    <row r="2" spans="1:7" s="40" customFormat="1">
      <c r="A2" s="36"/>
      <c r="B2" s="41"/>
      <c r="C2" s="36"/>
      <c r="D2" s="38"/>
      <c r="E2" s="39"/>
      <c r="F2" s="39"/>
      <c r="G2" s="39"/>
    </row>
    <row r="3" spans="1:7" s="23" customFormat="1" ht="22.5">
      <c r="A3" s="42" t="s">
        <v>1</v>
      </c>
      <c r="B3" s="42" t="s">
        <v>2</v>
      </c>
      <c r="C3" s="42" t="s">
        <v>3</v>
      </c>
      <c r="D3" s="43" t="s">
        <v>4</v>
      </c>
      <c r="E3" s="44" t="s">
        <v>5</v>
      </c>
      <c r="F3" s="44" t="s">
        <v>6</v>
      </c>
      <c r="G3" s="45"/>
    </row>
    <row r="4" spans="1:7" s="23" customFormat="1" ht="11.25">
      <c r="A4" s="42" t="s">
        <v>129</v>
      </c>
      <c r="B4" s="42"/>
      <c r="C4" s="42"/>
      <c r="D4" s="43"/>
      <c r="E4" s="44"/>
      <c r="F4" s="44"/>
      <c r="G4" s="45"/>
    </row>
    <row r="5" spans="1:7" s="23" customFormat="1" ht="33.75">
      <c r="A5" s="18" t="s">
        <v>102</v>
      </c>
      <c r="B5" s="19" t="s">
        <v>66</v>
      </c>
      <c r="C5" s="18" t="s">
        <v>67</v>
      </c>
      <c r="D5" s="20">
        <v>10</v>
      </c>
      <c r="E5" s="21"/>
      <c r="F5" s="21">
        <f>D5*E5</f>
        <v>0</v>
      </c>
      <c r="G5" s="22"/>
    </row>
    <row r="6" spans="1:7" s="23" customFormat="1" ht="67.5">
      <c r="A6" s="18" t="s">
        <v>10</v>
      </c>
      <c r="B6" s="19" t="s">
        <v>69</v>
      </c>
      <c r="C6" s="18" t="s">
        <v>67</v>
      </c>
      <c r="D6" s="20">
        <v>7</v>
      </c>
      <c r="E6" s="21"/>
      <c r="F6" s="21">
        <f>D6*E6</f>
        <v>0</v>
      </c>
      <c r="G6" s="22"/>
    </row>
    <row r="7" spans="1:7" s="23" customFormat="1" ht="41.85" customHeight="1">
      <c r="A7" s="18" t="s">
        <v>103</v>
      </c>
      <c r="B7" s="19" t="s">
        <v>71</v>
      </c>
      <c r="C7" s="18" t="s">
        <v>67</v>
      </c>
      <c r="D7" s="20">
        <v>2</v>
      </c>
      <c r="E7" s="21"/>
      <c r="F7" s="21">
        <f>D7*E7</f>
        <v>0</v>
      </c>
      <c r="G7" s="22"/>
    </row>
    <row r="8" spans="1:7" s="23" customFormat="1" ht="22.5">
      <c r="A8" s="18" t="s">
        <v>15</v>
      </c>
      <c r="B8" s="19" t="s">
        <v>73</v>
      </c>
      <c r="C8" s="18" t="s">
        <v>67</v>
      </c>
      <c r="D8" s="20">
        <v>4</v>
      </c>
      <c r="E8" s="21"/>
      <c r="F8" s="21">
        <f>D8*E8</f>
        <v>0</v>
      </c>
      <c r="G8" s="22"/>
    </row>
    <row r="9" spans="1:7" s="23" customFormat="1">
      <c r="A9" s="46"/>
      <c r="B9" s="47"/>
      <c r="D9" s="48" t="s">
        <v>74</v>
      </c>
      <c r="E9" s="49"/>
      <c r="F9" s="50">
        <f>ROUND(SUM(F5:F8),2)</f>
        <v>0</v>
      </c>
      <c r="G9" s="51"/>
    </row>
    <row r="10" spans="1:7" s="40" customFormat="1">
      <c r="A10" s="36"/>
      <c r="B10" s="37" t="s">
        <v>75</v>
      </c>
      <c r="C10" s="36"/>
      <c r="D10" s="38"/>
      <c r="E10" s="39"/>
      <c r="F10" s="39"/>
      <c r="G10" s="39"/>
    </row>
    <row r="11" spans="1:7" s="40" customFormat="1">
      <c r="A11" s="36"/>
      <c r="B11" s="41"/>
      <c r="C11" s="36"/>
      <c r="D11" s="38"/>
      <c r="E11" s="39"/>
      <c r="F11" s="39"/>
      <c r="G11" s="39"/>
    </row>
    <row r="12" spans="1:7" s="23" customFormat="1" ht="22.5">
      <c r="A12" s="42" t="s">
        <v>1</v>
      </c>
      <c r="B12" s="42" t="s">
        <v>2</v>
      </c>
      <c r="C12" s="42" t="s">
        <v>3</v>
      </c>
      <c r="D12" s="43" t="s">
        <v>4</v>
      </c>
      <c r="E12" s="44" t="s">
        <v>5</v>
      </c>
      <c r="F12" s="44" t="s">
        <v>6</v>
      </c>
      <c r="G12" s="45"/>
    </row>
    <row r="13" spans="1:7">
      <c r="A13" s="35" t="s">
        <v>129</v>
      </c>
    </row>
    <row r="14" spans="1:7" s="23" customFormat="1" ht="112.5">
      <c r="A14" s="18" t="s">
        <v>102</v>
      </c>
      <c r="B14" s="19" t="s">
        <v>81</v>
      </c>
      <c r="C14" s="18" t="s">
        <v>30</v>
      </c>
      <c r="D14" s="32">
        <v>3</v>
      </c>
      <c r="E14" s="21"/>
      <c r="F14" s="21">
        <f t="shared" ref="F14:F21" si="0">D14*E14</f>
        <v>0</v>
      </c>
      <c r="G14" s="22"/>
    </row>
    <row r="15" spans="1:7" s="23" customFormat="1" ht="101.25">
      <c r="A15" s="18" t="s">
        <v>10</v>
      </c>
      <c r="B15" s="19" t="s">
        <v>100</v>
      </c>
      <c r="C15" s="18" t="s">
        <v>30</v>
      </c>
      <c r="D15" s="32">
        <v>1</v>
      </c>
      <c r="E15" s="21"/>
      <c r="F15" s="21">
        <f t="shared" si="0"/>
        <v>0</v>
      </c>
      <c r="G15" s="22"/>
    </row>
    <row r="16" spans="1:7" s="23" customFormat="1" ht="135">
      <c r="A16" s="18" t="s">
        <v>103</v>
      </c>
      <c r="B16" s="19" t="s">
        <v>104</v>
      </c>
      <c r="C16" s="18" t="s">
        <v>30</v>
      </c>
      <c r="D16" s="32">
        <v>1</v>
      </c>
      <c r="E16" s="21"/>
      <c r="F16" s="21">
        <f t="shared" si="0"/>
        <v>0</v>
      </c>
      <c r="G16" s="22"/>
    </row>
    <row r="17" spans="1:7" s="23" customFormat="1" ht="78.75">
      <c r="A17" s="18" t="s">
        <v>15</v>
      </c>
      <c r="B17" s="19" t="s">
        <v>96</v>
      </c>
      <c r="C17" s="18" t="s">
        <v>30</v>
      </c>
      <c r="D17" s="32">
        <v>1</v>
      </c>
      <c r="E17" s="21"/>
      <c r="F17" s="21">
        <f t="shared" si="0"/>
        <v>0</v>
      </c>
      <c r="G17" s="22"/>
    </row>
    <row r="18" spans="1:7" s="23" customFormat="1" ht="78.75">
      <c r="A18" s="18" t="s">
        <v>18</v>
      </c>
      <c r="B18" s="19" t="s">
        <v>84</v>
      </c>
      <c r="C18" s="18" t="s">
        <v>30</v>
      </c>
      <c r="D18" s="32">
        <v>2</v>
      </c>
      <c r="E18" s="21"/>
      <c r="F18" s="21">
        <f t="shared" si="0"/>
        <v>0</v>
      </c>
      <c r="G18" s="22"/>
    </row>
    <row r="19" spans="1:7" s="23" customFormat="1" ht="33.75">
      <c r="A19" s="18" t="s">
        <v>20</v>
      </c>
      <c r="B19" s="19" t="s">
        <v>120</v>
      </c>
      <c r="C19" s="18" t="s">
        <v>30</v>
      </c>
      <c r="D19" s="32">
        <v>2</v>
      </c>
      <c r="E19" s="21"/>
      <c r="F19" s="21">
        <f t="shared" si="0"/>
        <v>0</v>
      </c>
      <c r="G19" s="22"/>
    </row>
    <row r="20" spans="1:7" s="23" customFormat="1" ht="11.25">
      <c r="A20" s="18" t="s">
        <v>22</v>
      </c>
      <c r="B20" s="19" t="s">
        <v>86</v>
      </c>
      <c r="C20" s="18" t="s">
        <v>9</v>
      </c>
      <c r="D20" s="32">
        <v>40</v>
      </c>
      <c r="E20" s="21"/>
      <c r="F20" s="21">
        <f t="shared" si="0"/>
        <v>0</v>
      </c>
      <c r="G20" s="22"/>
    </row>
    <row r="21" spans="1:7" s="23" customFormat="1" ht="22.5">
      <c r="A21" s="18" t="s">
        <v>24</v>
      </c>
      <c r="B21" s="19" t="s">
        <v>87</v>
      </c>
      <c r="C21" s="18" t="s">
        <v>88</v>
      </c>
      <c r="D21" s="32">
        <v>1</v>
      </c>
      <c r="E21" s="21"/>
      <c r="F21" s="21">
        <f t="shared" si="0"/>
        <v>0</v>
      </c>
      <c r="G21" s="22"/>
    </row>
    <row r="22" spans="1:7" s="23" customFormat="1">
      <c r="A22" s="46"/>
      <c r="B22" s="47"/>
      <c r="D22" s="48" t="s">
        <v>74</v>
      </c>
      <c r="E22" s="49"/>
      <c r="F22" s="50">
        <f>ROUND(SUM(F14:F21),2)</f>
        <v>0</v>
      </c>
      <c r="G22" s="51"/>
    </row>
    <row r="23" spans="1:7" s="23" customFormat="1">
      <c r="A23" s="46"/>
      <c r="B23" s="47"/>
      <c r="D23" s="52"/>
      <c r="E23" s="53"/>
      <c r="F23" s="51"/>
      <c r="G23" s="51"/>
    </row>
    <row r="24" spans="1:7" s="23" customFormat="1">
      <c r="A24" s="46"/>
      <c r="B24" s="47"/>
      <c r="D24" s="52"/>
      <c r="E24" s="53"/>
      <c r="F24" s="51"/>
      <c r="G24" s="51"/>
    </row>
    <row r="25" spans="1:7" s="23" customFormat="1">
      <c r="A25" s="46"/>
      <c r="B25" s="47"/>
      <c r="D25" s="48" t="s">
        <v>89</v>
      </c>
      <c r="E25" s="49"/>
      <c r="F25" s="50">
        <f>F9+F22</f>
        <v>0</v>
      </c>
      <c r="G25" s="51"/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dimension ref="A1:AMK21"/>
  <sheetViews>
    <sheetView showZeros="0" workbookViewId="0"/>
  </sheetViews>
  <sheetFormatPr defaultRowHeight="12.75"/>
  <cols>
    <col min="1" max="1" width="11.5703125" style="35"/>
    <col min="2" max="2" width="52.42578125" style="35"/>
    <col min="3" max="1025" width="11.5703125" style="35"/>
  </cols>
  <sheetData>
    <row r="1" spans="1:7" s="40" customFormat="1">
      <c r="A1" s="36"/>
      <c r="B1" s="37" t="s">
        <v>0</v>
      </c>
      <c r="C1" s="36"/>
      <c r="D1" s="38"/>
      <c r="E1" s="39"/>
      <c r="F1" s="39"/>
      <c r="G1" s="39"/>
    </row>
    <row r="2" spans="1:7" s="40" customFormat="1">
      <c r="A2" s="36"/>
      <c r="B2" s="41"/>
      <c r="C2" s="36"/>
      <c r="D2" s="38"/>
      <c r="E2" s="39"/>
      <c r="F2" s="39"/>
      <c r="G2" s="39"/>
    </row>
    <row r="3" spans="1:7" s="23" customFormat="1" ht="22.5">
      <c r="A3" s="42" t="s">
        <v>1</v>
      </c>
      <c r="B3" s="42" t="s">
        <v>2</v>
      </c>
      <c r="C3" s="42" t="s">
        <v>3</v>
      </c>
      <c r="D3" s="43" t="s">
        <v>4</v>
      </c>
      <c r="E3" s="44" t="s">
        <v>5</v>
      </c>
      <c r="F3" s="44" t="s">
        <v>6</v>
      </c>
      <c r="G3" s="45"/>
    </row>
    <row r="4" spans="1:7" s="23" customFormat="1" ht="22.5">
      <c r="A4" s="42" t="s">
        <v>130</v>
      </c>
      <c r="B4" s="42"/>
      <c r="C4" s="42"/>
      <c r="D4" s="43"/>
      <c r="E4" s="44"/>
      <c r="F4" s="44"/>
      <c r="G4" s="45"/>
    </row>
    <row r="5" spans="1:7" s="23" customFormat="1" ht="56.25">
      <c r="A5" s="18" t="s">
        <v>102</v>
      </c>
      <c r="B5" s="19" t="s">
        <v>131</v>
      </c>
      <c r="C5" s="18" t="s">
        <v>67</v>
      </c>
      <c r="D5" s="20">
        <v>8</v>
      </c>
      <c r="E5" s="21"/>
      <c r="F5" s="21">
        <f>D5*E5</f>
        <v>0</v>
      </c>
      <c r="G5" s="22"/>
    </row>
    <row r="6" spans="1:7" s="23" customFormat="1" ht="67.5">
      <c r="A6" s="18" t="s">
        <v>10</v>
      </c>
      <c r="B6" s="19" t="s">
        <v>69</v>
      </c>
      <c r="C6" s="18" t="s">
        <v>67</v>
      </c>
      <c r="D6" s="20">
        <v>4</v>
      </c>
      <c r="E6" s="21"/>
      <c r="F6" s="21">
        <f>D6*E6</f>
        <v>0</v>
      </c>
      <c r="G6" s="22"/>
    </row>
    <row r="7" spans="1:7" s="23" customFormat="1" ht="41.85" customHeight="1">
      <c r="A7" s="18" t="s">
        <v>103</v>
      </c>
      <c r="B7" s="19" t="s">
        <v>71</v>
      </c>
      <c r="C7" s="18" t="s">
        <v>67</v>
      </c>
      <c r="D7" s="20">
        <v>2</v>
      </c>
      <c r="E7" s="21"/>
      <c r="F7" s="21">
        <f>D7*E7</f>
        <v>0</v>
      </c>
      <c r="G7" s="22"/>
    </row>
    <row r="8" spans="1:7" s="23" customFormat="1">
      <c r="A8" s="46"/>
      <c r="B8" s="47"/>
      <c r="D8" s="48" t="s">
        <v>74</v>
      </c>
      <c r="E8" s="49"/>
      <c r="F8" s="50">
        <f>ROUND(SUM(F5:F7),2)</f>
        <v>0</v>
      </c>
      <c r="G8" s="51"/>
    </row>
    <row r="9" spans="1:7" s="40" customFormat="1">
      <c r="A9" s="36"/>
      <c r="B9" s="37" t="s">
        <v>75</v>
      </c>
      <c r="C9" s="36"/>
      <c r="D9" s="38"/>
      <c r="E9" s="39"/>
      <c r="F9" s="39"/>
      <c r="G9" s="39"/>
    </row>
    <row r="10" spans="1:7" s="40" customFormat="1">
      <c r="A10" s="36"/>
      <c r="B10" s="41"/>
      <c r="C10" s="36"/>
      <c r="D10" s="38"/>
      <c r="E10" s="39"/>
      <c r="F10" s="39"/>
      <c r="G10" s="39"/>
    </row>
    <row r="11" spans="1:7" s="23" customFormat="1" ht="22.5">
      <c r="A11" s="42" t="s">
        <v>1</v>
      </c>
      <c r="B11" s="42" t="s">
        <v>2</v>
      </c>
      <c r="C11" s="42" t="s">
        <v>3</v>
      </c>
      <c r="D11" s="43" t="s">
        <v>4</v>
      </c>
      <c r="E11" s="44" t="s">
        <v>5</v>
      </c>
      <c r="F11" s="44" t="s">
        <v>6</v>
      </c>
      <c r="G11" s="45"/>
    </row>
    <row r="12" spans="1:7">
      <c r="A12" s="35" t="s">
        <v>130</v>
      </c>
    </row>
    <row r="13" spans="1:7" s="23" customFormat="1" ht="101.25">
      <c r="A13" s="18" t="s">
        <v>102</v>
      </c>
      <c r="B13" s="19" t="s">
        <v>100</v>
      </c>
      <c r="C13" s="18" t="s">
        <v>30</v>
      </c>
      <c r="D13" s="32">
        <v>1</v>
      </c>
      <c r="E13" s="21"/>
      <c r="F13" s="21">
        <f>D13*E13</f>
        <v>0</v>
      </c>
      <c r="G13" s="22"/>
    </row>
    <row r="14" spans="1:7" s="23" customFormat="1" ht="45">
      <c r="A14" s="18" t="s">
        <v>10</v>
      </c>
      <c r="B14" s="19" t="s">
        <v>132</v>
      </c>
      <c r="C14" s="18" t="s">
        <v>122</v>
      </c>
      <c r="D14" s="32">
        <v>1</v>
      </c>
      <c r="E14" s="21"/>
      <c r="F14" s="21">
        <f>D14*E14</f>
        <v>0</v>
      </c>
      <c r="G14" s="22"/>
    </row>
    <row r="15" spans="1:7" s="23" customFormat="1" ht="33.75">
      <c r="A15" s="18" t="s">
        <v>103</v>
      </c>
      <c r="B15" s="19" t="s">
        <v>133</v>
      </c>
      <c r="C15" s="18" t="s">
        <v>30</v>
      </c>
      <c r="D15" s="32">
        <v>1</v>
      </c>
      <c r="E15" s="21"/>
      <c r="F15" s="21">
        <f>D15*E15</f>
        <v>0</v>
      </c>
      <c r="G15" s="22"/>
    </row>
    <row r="16" spans="1:7" s="23" customFormat="1" ht="11.25">
      <c r="A16" s="18" t="s">
        <v>15</v>
      </c>
      <c r="B16" s="19" t="s">
        <v>86</v>
      </c>
      <c r="C16" s="18" t="s">
        <v>9</v>
      </c>
      <c r="D16" s="32">
        <v>40</v>
      </c>
      <c r="E16" s="21"/>
      <c r="F16" s="21">
        <f>D16*E16</f>
        <v>0</v>
      </c>
      <c r="G16" s="22"/>
    </row>
    <row r="17" spans="1:7" s="23" customFormat="1" ht="22.5">
      <c r="A17" s="18" t="s">
        <v>18</v>
      </c>
      <c r="B17" s="19" t="s">
        <v>87</v>
      </c>
      <c r="C17" s="18" t="s">
        <v>88</v>
      </c>
      <c r="D17" s="32">
        <v>1</v>
      </c>
      <c r="E17" s="21"/>
      <c r="F17" s="21">
        <f>D17*E17</f>
        <v>0</v>
      </c>
      <c r="G17" s="22"/>
    </row>
    <row r="18" spans="1:7" s="23" customFormat="1">
      <c r="A18" s="46"/>
      <c r="B18" s="47"/>
      <c r="D18" s="48" t="s">
        <v>74</v>
      </c>
      <c r="E18" s="49"/>
      <c r="F18" s="50">
        <f>ROUND(SUM(F13:F17),2)</f>
        <v>0</v>
      </c>
      <c r="G18" s="51"/>
    </row>
    <row r="19" spans="1:7" s="23" customFormat="1">
      <c r="A19" s="46"/>
      <c r="B19" s="47"/>
      <c r="D19" s="52"/>
      <c r="E19" s="53"/>
      <c r="F19" s="51"/>
      <c r="G19" s="51"/>
    </row>
    <row r="20" spans="1:7" s="23" customFormat="1">
      <c r="A20" s="46"/>
      <c r="B20" s="47"/>
      <c r="D20" s="52"/>
      <c r="E20" s="53"/>
      <c r="F20" s="51"/>
      <c r="G20" s="51"/>
    </row>
    <row r="21" spans="1:7" s="23" customFormat="1">
      <c r="A21" s="46"/>
      <c r="B21" s="47"/>
      <c r="D21" s="48" t="s">
        <v>89</v>
      </c>
      <c r="E21" s="49"/>
      <c r="F21" s="50">
        <f>F8+F18</f>
        <v>0</v>
      </c>
      <c r="G21" s="51"/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W51"/>
  <sheetViews>
    <sheetView showZeros="0" workbookViewId="0"/>
  </sheetViews>
  <sheetFormatPr defaultRowHeight="12.75"/>
  <cols>
    <col min="1" max="1" width="8.28515625" style="1"/>
    <col min="2" max="2" width="43.7109375" style="2"/>
    <col min="3" max="3" width="7.7109375" style="1"/>
    <col min="4" max="4" width="9.28515625" style="3"/>
    <col min="5" max="5" width="10.7109375" style="4"/>
    <col min="6" max="6" width="13.7109375" style="4"/>
    <col min="7" max="7" width="10.7109375" style="4"/>
    <col min="8" max="257" width="9.140625" style="5"/>
  </cols>
  <sheetData>
    <row r="1" spans="1:7" ht="15.95" customHeight="1">
      <c r="B1" s="6" t="s">
        <v>0</v>
      </c>
    </row>
    <row r="3" spans="1:7" s="11" customFormat="1" ht="27.95" customHeight="1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9" t="s">
        <v>6</v>
      </c>
      <c r="G3" s="10"/>
    </row>
    <row r="4" spans="1:7" s="11" customFormat="1" ht="27.95" customHeight="1">
      <c r="A4" s="12" t="s">
        <v>7</v>
      </c>
      <c r="B4" s="13" t="s">
        <v>8</v>
      </c>
      <c r="C4" s="12" t="s">
        <v>9</v>
      </c>
      <c r="D4" s="14">
        <v>8</v>
      </c>
      <c r="E4" s="15"/>
      <c r="F4" s="15">
        <f t="shared" ref="F4:F32" si="0">ROUND(D4*E4,2)</f>
        <v>0</v>
      </c>
      <c r="G4" s="16"/>
    </row>
    <row r="5" spans="1:7" s="11" customFormat="1" ht="38.1" customHeight="1">
      <c r="A5" s="12" t="s">
        <v>10</v>
      </c>
      <c r="B5" s="13" t="s">
        <v>11</v>
      </c>
      <c r="C5" s="12" t="s">
        <v>12</v>
      </c>
      <c r="D5" s="14">
        <v>4</v>
      </c>
      <c r="E5" s="15"/>
      <c r="F5" s="15">
        <f t="shared" si="0"/>
        <v>0</v>
      </c>
      <c r="G5" s="16"/>
    </row>
    <row r="6" spans="1:7" s="11" customFormat="1" ht="50.1" customHeight="1">
      <c r="A6" s="12" t="s">
        <v>13</v>
      </c>
      <c r="B6" s="13" t="s">
        <v>14</v>
      </c>
      <c r="C6" s="12" t="s">
        <v>12</v>
      </c>
      <c r="D6" s="14">
        <v>2</v>
      </c>
      <c r="E6" s="15"/>
      <c r="F6" s="15">
        <f t="shared" si="0"/>
        <v>0</v>
      </c>
      <c r="G6" s="16"/>
    </row>
    <row r="7" spans="1:7" s="11" customFormat="1" ht="50.1" customHeight="1">
      <c r="A7" s="12" t="s">
        <v>15</v>
      </c>
      <c r="B7" s="13" t="s">
        <v>16</v>
      </c>
      <c r="C7" s="12" t="s">
        <v>17</v>
      </c>
      <c r="D7" s="14">
        <v>0.5</v>
      </c>
      <c r="E7" s="15"/>
      <c r="F7" s="15">
        <f t="shared" si="0"/>
        <v>0</v>
      </c>
      <c r="G7" s="16"/>
    </row>
    <row r="8" spans="1:7" s="11" customFormat="1" ht="38.1" customHeight="1">
      <c r="A8" s="12" t="s">
        <v>18</v>
      </c>
      <c r="B8" s="13" t="s">
        <v>19</v>
      </c>
      <c r="C8" s="12" t="s">
        <v>17</v>
      </c>
      <c r="D8" s="14">
        <v>2.5</v>
      </c>
      <c r="E8" s="15"/>
      <c r="F8" s="15">
        <f t="shared" si="0"/>
        <v>0</v>
      </c>
      <c r="G8" s="16"/>
    </row>
    <row r="9" spans="1:7" s="11" customFormat="1" ht="39.950000000000003" customHeight="1">
      <c r="A9" s="12" t="s">
        <v>20</v>
      </c>
      <c r="B9" s="13" t="s">
        <v>23</v>
      </c>
      <c r="C9" s="12" t="s">
        <v>17</v>
      </c>
      <c r="D9" s="14">
        <v>1</v>
      </c>
      <c r="E9" s="15"/>
      <c r="F9" s="15">
        <f t="shared" si="0"/>
        <v>0</v>
      </c>
      <c r="G9" s="16"/>
    </row>
    <row r="10" spans="1:7" s="11" customFormat="1" ht="39.950000000000003" customHeight="1">
      <c r="A10" s="12" t="s">
        <v>22</v>
      </c>
      <c r="B10" s="13" t="s">
        <v>25</v>
      </c>
      <c r="C10" s="12" t="s">
        <v>17</v>
      </c>
      <c r="D10" s="14">
        <v>1</v>
      </c>
      <c r="E10" s="15"/>
      <c r="F10" s="15">
        <f t="shared" si="0"/>
        <v>0</v>
      </c>
      <c r="G10" s="16"/>
    </row>
    <row r="11" spans="1:7" s="11" customFormat="1" ht="80.099999999999994" customHeight="1">
      <c r="A11" s="12" t="s">
        <v>24</v>
      </c>
      <c r="B11" s="13" t="s">
        <v>27</v>
      </c>
      <c r="C11" s="12" t="s">
        <v>17</v>
      </c>
      <c r="D11" s="14">
        <v>1</v>
      </c>
      <c r="E11" s="15"/>
      <c r="F11" s="15">
        <f t="shared" si="0"/>
        <v>0</v>
      </c>
      <c r="G11" s="16"/>
    </row>
    <row r="12" spans="1:7" s="11" customFormat="1" ht="27.95" customHeight="1">
      <c r="A12" s="12" t="s">
        <v>26</v>
      </c>
      <c r="B12" s="13" t="s">
        <v>29</v>
      </c>
      <c r="C12" s="12" t="s">
        <v>30</v>
      </c>
      <c r="D12" s="17">
        <v>1</v>
      </c>
      <c r="E12" s="15"/>
      <c r="F12" s="15">
        <f t="shared" si="0"/>
        <v>0</v>
      </c>
      <c r="G12" s="16"/>
    </row>
    <row r="13" spans="1:7" s="11" customFormat="1" ht="38.1" customHeight="1">
      <c r="A13" s="12" t="s">
        <v>28</v>
      </c>
      <c r="B13" s="13" t="s">
        <v>90</v>
      </c>
      <c r="C13" s="12" t="s">
        <v>30</v>
      </c>
      <c r="D13" s="17">
        <v>1</v>
      </c>
      <c r="E13" s="15"/>
      <c r="F13" s="15">
        <f t="shared" si="0"/>
        <v>0</v>
      </c>
      <c r="G13" s="16"/>
    </row>
    <row r="14" spans="1:7" s="11" customFormat="1" ht="38.1" customHeight="1">
      <c r="A14" s="12" t="s">
        <v>31</v>
      </c>
      <c r="B14" s="13" t="s">
        <v>34</v>
      </c>
      <c r="C14" s="12" t="s">
        <v>30</v>
      </c>
      <c r="D14" s="17">
        <v>2</v>
      </c>
      <c r="E14" s="15"/>
      <c r="F14" s="15">
        <f t="shared" si="0"/>
        <v>0</v>
      </c>
      <c r="G14" s="16"/>
    </row>
    <row r="15" spans="1:7" s="11" customFormat="1" ht="50.1" customHeight="1">
      <c r="A15" s="12" t="s">
        <v>33</v>
      </c>
      <c r="B15" s="13" t="s">
        <v>36</v>
      </c>
      <c r="C15" s="12" t="s">
        <v>9</v>
      </c>
      <c r="D15" s="14">
        <v>20</v>
      </c>
      <c r="E15" s="15"/>
      <c r="F15" s="15">
        <f t="shared" si="0"/>
        <v>0</v>
      </c>
      <c r="G15" s="16"/>
    </row>
    <row r="16" spans="1:7" s="11" customFormat="1" ht="51.95" customHeight="1">
      <c r="A16" s="12" t="s">
        <v>35</v>
      </c>
      <c r="B16" s="13" t="s">
        <v>38</v>
      </c>
      <c r="C16" s="12" t="s">
        <v>9</v>
      </c>
      <c r="D16" s="14">
        <v>40</v>
      </c>
      <c r="E16" s="15"/>
      <c r="F16" s="15">
        <f t="shared" si="0"/>
        <v>0</v>
      </c>
      <c r="G16" s="16"/>
    </row>
    <row r="17" spans="1:7" s="11" customFormat="1" ht="60" customHeight="1">
      <c r="A17" s="12" t="s">
        <v>37</v>
      </c>
      <c r="B17" s="13" t="s">
        <v>40</v>
      </c>
      <c r="C17" s="12" t="s">
        <v>30</v>
      </c>
      <c r="D17" s="17">
        <v>1</v>
      </c>
      <c r="E17" s="15"/>
      <c r="F17" s="15">
        <f t="shared" si="0"/>
        <v>0</v>
      </c>
      <c r="G17" s="16"/>
    </row>
    <row r="18" spans="1:7" s="11" customFormat="1" ht="38.1" customHeight="1">
      <c r="A18" s="12" t="s">
        <v>39</v>
      </c>
      <c r="B18" s="13" t="s">
        <v>42</v>
      </c>
      <c r="C18" s="12" t="s">
        <v>30</v>
      </c>
      <c r="D18" s="17">
        <v>1</v>
      </c>
      <c r="E18" s="15"/>
      <c r="F18" s="15">
        <f t="shared" si="0"/>
        <v>0</v>
      </c>
      <c r="G18" s="16"/>
    </row>
    <row r="19" spans="1:7" s="11" customFormat="1" ht="60" customHeight="1">
      <c r="A19" s="12" t="s">
        <v>41</v>
      </c>
      <c r="B19" s="13" t="s">
        <v>44</v>
      </c>
      <c r="C19" s="12" t="s">
        <v>9</v>
      </c>
      <c r="D19" s="14">
        <v>205</v>
      </c>
      <c r="E19" s="15"/>
      <c r="F19" s="15">
        <f t="shared" si="0"/>
        <v>0</v>
      </c>
      <c r="G19" s="16"/>
    </row>
    <row r="20" spans="1:7" s="11" customFormat="1" ht="27.95" customHeight="1">
      <c r="A20" s="12" t="s">
        <v>43</v>
      </c>
      <c r="B20" s="13" t="s">
        <v>46</v>
      </c>
      <c r="C20" s="12" t="s">
        <v>9</v>
      </c>
      <c r="D20" s="14">
        <v>205</v>
      </c>
      <c r="E20" s="15"/>
      <c r="F20" s="15">
        <f t="shared" si="0"/>
        <v>0</v>
      </c>
      <c r="G20" s="16"/>
    </row>
    <row r="21" spans="1:7" s="11" customFormat="1" ht="84.95" customHeight="1">
      <c r="A21" s="12" t="s">
        <v>45</v>
      </c>
      <c r="B21" s="13" t="s">
        <v>48</v>
      </c>
      <c r="C21" s="12" t="s">
        <v>9</v>
      </c>
      <c r="D21" s="14">
        <v>45</v>
      </c>
      <c r="E21" s="15"/>
      <c r="F21" s="15">
        <f t="shared" si="0"/>
        <v>0</v>
      </c>
      <c r="G21" s="16"/>
    </row>
    <row r="22" spans="1:7" s="11" customFormat="1" ht="27.95" customHeight="1">
      <c r="A22" s="12" t="s">
        <v>47</v>
      </c>
      <c r="B22" s="13" t="s">
        <v>50</v>
      </c>
      <c r="C22" s="12" t="s">
        <v>30</v>
      </c>
      <c r="D22" s="17">
        <v>4</v>
      </c>
      <c r="E22" s="15"/>
      <c r="F22" s="15">
        <f t="shared" si="0"/>
        <v>0</v>
      </c>
      <c r="G22" s="16"/>
    </row>
    <row r="23" spans="1:7" s="11" customFormat="1" ht="39.950000000000003" customHeight="1">
      <c r="A23" s="12" t="s">
        <v>49</v>
      </c>
      <c r="B23" s="13" t="s">
        <v>91</v>
      </c>
      <c r="C23" s="12" t="s">
        <v>30</v>
      </c>
      <c r="D23" s="17">
        <v>4</v>
      </c>
      <c r="E23" s="15"/>
      <c r="F23" s="15">
        <f t="shared" si="0"/>
        <v>0</v>
      </c>
      <c r="G23" s="16"/>
    </row>
    <row r="24" spans="1:7" s="11" customFormat="1" ht="38.1" customHeight="1">
      <c r="A24" s="12" t="s">
        <v>51</v>
      </c>
      <c r="B24" s="13" t="s">
        <v>54</v>
      </c>
      <c r="C24" s="12" t="s">
        <v>30</v>
      </c>
      <c r="D24" s="17">
        <v>1</v>
      </c>
      <c r="E24" s="15"/>
      <c r="F24" s="15">
        <f t="shared" si="0"/>
        <v>0</v>
      </c>
      <c r="G24" s="16"/>
    </row>
    <row r="25" spans="1:7" s="11" customFormat="1" ht="26.1" customHeight="1">
      <c r="A25" s="12" t="s">
        <v>53</v>
      </c>
      <c r="B25" s="13" t="s">
        <v>58</v>
      </c>
      <c r="C25" s="12" t="s">
        <v>30</v>
      </c>
      <c r="D25" s="17">
        <v>8</v>
      </c>
      <c r="E25" s="15"/>
      <c r="F25" s="15">
        <f t="shared" si="0"/>
        <v>0</v>
      </c>
      <c r="G25" s="16"/>
    </row>
    <row r="26" spans="1:7" s="11" customFormat="1" ht="15" customHeight="1">
      <c r="A26" s="12" t="s">
        <v>55</v>
      </c>
      <c r="B26" s="13" t="s">
        <v>60</v>
      </c>
      <c r="C26" s="12" t="s">
        <v>30</v>
      </c>
      <c r="D26" s="17">
        <v>2</v>
      </c>
      <c r="E26" s="15"/>
      <c r="F26" s="15">
        <f t="shared" si="0"/>
        <v>0</v>
      </c>
      <c r="G26" s="16"/>
    </row>
    <row r="27" spans="1:7" s="11" customFormat="1" ht="69.95" customHeight="1">
      <c r="A27" s="12" t="s">
        <v>57</v>
      </c>
      <c r="B27" s="13" t="s">
        <v>62</v>
      </c>
      <c r="C27" s="12" t="s">
        <v>30</v>
      </c>
      <c r="D27" s="17">
        <v>4</v>
      </c>
      <c r="E27" s="15"/>
      <c r="F27" s="15">
        <f t="shared" si="0"/>
        <v>0</v>
      </c>
      <c r="G27" s="16"/>
    </row>
    <row r="28" spans="1:7" s="11" customFormat="1" ht="75" customHeight="1">
      <c r="A28" s="12" t="s">
        <v>59</v>
      </c>
      <c r="B28" s="13" t="s">
        <v>64</v>
      </c>
      <c r="C28" s="12" t="s">
        <v>9</v>
      </c>
      <c r="D28" s="14">
        <v>250</v>
      </c>
      <c r="E28" s="15"/>
      <c r="F28" s="15">
        <f t="shared" si="0"/>
        <v>0</v>
      </c>
      <c r="G28" s="16"/>
    </row>
    <row r="29" spans="1:7" s="23" customFormat="1" ht="51.75" customHeight="1">
      <c r="A29" s="18" t="s">
        <v>61</v>
      </c>
      <c r="B29" s="19" t="s">
        <v>66</v>
      </c>
      <c r="C29" s="18" t="s">
        <v>67</v>
      </c>
      <c r="D29" s="20">
        <v>6</v>
      </c>
      <c r="E29" s="21"/>
      <c r="F29" s="21">
        <f t="shared" si="0"/>
        <v>0</v>
      </c>
      <c r="G29" s="22"/>
    </row>
    <row r="30" spans="1:7" s="23" customFormat="1" ht="76.150000000000006" customHeight="1">
      <c r="A30" s="18" t="s">
        <v>63</v>
      </c>
      <c r="B30" s="19" t="s">
        <v>69</v>
      </c>
      <c r="C30" s="18" t="s">
        <v>67</v>
      </c>
      <c r="D30" s="20">
        <v>4</v>
      </c>
      <c r="E30" s="21"/>
      <c r="F30" s="21">
        <f t="shared" si="0"/>
        <v>0</v>
      </c>
      <c r="G30" s="22"/>
    </row>
    <row r="31" spans="1:7" s="23" customFormat="1" ht="34.35" customHeight="1">
      <c r="A31" s="18" t="s">
        <v>65</v>
      </c>
      <c r="B31" s="19" t="s">
        <v>71</v>
      </c>
      <c r="C31" s="18" t="s">
        <v>67</v>
      </c>
      <c r="D31" s="20">
        <v>2</v>
      </c>
      <c r="E31" s="21"/>
      <c r="F31" s="21">
        <f t="shared" si="0"/>
        <v>0</v>
      </c>
      <c r="G31" s="22"/>
    </row>
    <row r="32" spans="1:7" s="23" customFormat="1" ht="34.35" customHeight="1">
      <c r="A32" s="18" t="s">
        <v>68</v>
      </c>
      <c r="B32" s="19" t="s">
        <v>73</v>
      </c>
      <c r="C32" s="18" t="s">
        <v>67</v>
      </c>
      <c r="D32" s="20">
        <v>4</v>
      </c>
      <c r="E32" s="21"/>
      <c r="F32" s="21">
        <f t="shared" si="0"/>
        <v>0</v>
      </c>
      <c r="G32" s="22"/>
    </row>
    <row r="33" spans="1:7" s="11" customFormat="1" ht="17.100000000000001" customHeight="1">
      <c r="A33" s="24"/>
      <c r="B33" s="25"/>
      <c r="D33" s="26" t="s">
        <v>74</v>
      </c>
      <c r="E33" s="27"/>
      <c r="F33" s="28">
        <f>ROUND(SUM(F4:F32),2)</f>
        <v>0</v>
      </c>
      <c r="G33" s="29"/>
    </row>
    <row r="34" spans="1:7" s="11" customFormat="1" ht="15.95" customHeight="1">
      <c r="A34" s="24"/>
      <c r="B34" s="25"/>
      <c r="D34" s="30"/>
      <c r="E34" s="31"/>
      <c r="F34" s="29"/>
      <c r="G34" s="29"/>
    </row>
    <row r="35" spans="1:7" ht="15.95" customHeight="1">
      <c r="B35" s="6" t="s">
        <v>75</v>
      </c>
    </row>
    <row r="37" spans="1:7" s="11" customFormat="1" ht="27.95" customHeight="1">
      <c r="A37" s="7" t="s">
        <v>1</v>
      </c>
      <c r="B37" s="7" t="s">
        <v>2</v>
      </c>
      <c r="C37" s="7" t="s">
        <v>3</v>
      </c>
      <c r="D37" s="8" t="s">
        <v>4</v>
      </c>
      <c r="E37" s="9" t="s">
        <v>5</v>
      </c>
      <c r="F37" s="9" t="s">
        <v>6</v>
      </c>
      <c r="G37" s="10"/>
    </row>
    <row r="38" spans="1:7" s="11" customFormat="1" ht="15" customHeight="1">
      <c r="A38" s="12" t="s">
        <v>7</v>
      </c>
      <c r="B38" s="13" t="s">
        <v>77</v>
      </c>
      <c r="C38" s="12" t="s">
        <v>9</v>
      </c>
      <c r="D38" s="14">
        <v>250</v>
      </c>
      <c r="E38" s="15"/>
      <c r="F38" s="15">
        <f>ROUND(D38*E38,2)</f>
        <v>0</v>
      </c>
      <c r="G38" s="16"/>
    </row>
    <row r="39" spans="1:7" s="11" customFormat="1" ht="26.1" customHeight="1">
      <c r="A39" s="12" t="s">
        <v>10</v>
      </c>
      <c r="B39" s="13" t="s">
        <v>78</v>
      </c>
      <c r="C39" s="12" t="s">
        <v>30</v>
      </c>
      <c r="D39" s="17">
        <v>1</v>
      </c>
      <c r="E39" s="15"/>
      <c r="F39" s="15">
        <f>ROUND(D39*E39,2)</f>
        <v>0</v>
      </c>
      <c r="G39" s="16"/>
    </row>
    <row r="40" spans="1:7" s="11" customFormat="1" ht="26.1" customHeight="1">
      <c r="A40" s="12" t="s">
        <v>13</v>
      </c>
      <c r="B40" s="13" t="s">
        <v>80</v>
      </c>
      <c r="C40" s="12" t="s">
        <v>30</v>
      </c>
      <c r="D40" s="17">
        <v>2</v>
      </c>
      <c r="E40" s="15"/>
      <c r="F40" s="15">
        <f>ROUND(D40*E40,2)</f>
        <v>0</v>
      </c>
      <c r="G40" s="16"/>
    </row>
    <row r="41" spans="1:7" s="23" customFormat="1" ht="128.44999999999999" customHeight="1">
      <c r="A41" s="18" t="s">
        <v>15</v>
      </c>
      <c r="B41" s="19" t="s">
        <v>81</v>
      </c>
      <c r="C41" s="18" t="s">
        <v>30</v>
      </c>
      <c r="D41" s="32">
        <v>2</v>
      </c>
      <c r="E41" s="21"/>
      <c r="F41" s="21">
        <f t="shared" ref="F41:F47" si="1">D41*E41</f>
        <v>0</v>
      </c>
      <c r="G41" s="22"/>
    </row>
    <row r="42" spans="1:7" s="23" customFormat="1" ht="111.4" customHeight="1">
      <c r="A42" s="18" t="s">
        <v>18</v>
      </c>
      <c r="B42" s="19" t="s">
        <v>92</v>
      </c>
      <c r="C42" s="18" t="s">
        <v>30</v>
      </c>
      <c r="D42" s="32">
        <v>1</v>
      </c>
      <c r="E42" s="21"/>
      <c r="F42" s="21">
        <f t="shared" si="1"/>
        <v>0</v>
      </c>
      <c r="G42" s="22"/>
    </row>
    <row r="43" spans="1:7" s="23" customFormat="1" ht="39.75" customHeight="1">
      <c r="A43" s="18" t="s">
        <v>20</v>
      </c>
      <c r="B43" s="19" t="s">
        <v>83</v>
      </c>
      <c r="C43" s="18" t="s">
        <v>30</v>
      </c>
      <c r="D43" s="32">
        <v>1</v>
      </c>
      <c r="E43" s="21"/>
      <c r="F43" s="21">
        <f t="shared" si="1"/>
        <v>0</v>
      </c>
      <c r="G43" s="22"/>
    </row>
    <row r="44" spans="1:7" s="23" customFormat="1" ht="111.4" customHeight="1">
      <c r="A44" s="18" t="s">
        <v>22</v>
      </c>
      <c r="B44" s="19" t="s">
        <v>84</v>
      </c>
      <c r="C44" s="18" t="s">
        <v>30</v>
      </c>
      <c r="D44" s="32">
        <v>2</v>
      </c>
      <c r="E44" s="21"/>
      <c r="F44" s="21">
        <f t="shared" si="1"/>
        <v>0</v>
      </c>
      <c r="G44" s="22"/>
    </row>
    <row r="45" spans="1:7" s="23" customFormat="1" ht="34.35" customHeight="1">
      <c r="A45" s="18" t="s">
        <v>24</v>
      </c>
      <c r="B45" s="19" t="s">
        <v>93</v>
      </c>
      <c r="C45" s="18" t="s">
        <v>30</v>
      </c>
      <c r="D45" s="32">
        <v>1</v>
      </c>
      <c r="E45" s="21"/>
      <c r="F45" s="21">
        <f t="shared" si="1"/>
        <v>0</v>
      </c>
      <c r="G45" s="22"/>
    </row>
    <row r="46" spans="1:7" s="23" customFormat="1" ht="13.7" customHeight="1">
      <c r="A46" s="18" t="s">
        <v>26</v>
      </c>
      <c r="B46" s="19" t="s">
        <v>86</v>
      </c>
      <c r="C46" s="18" t="s">
        <v>9</v>
      </c>
      <c r="D46" s="32">
        <v>20</v>
      </c>
      <c r="E46" s="21"/>
      <c r="F46" s="21">
        <f t="shared" si="1"/>
        <v>0</v>
      </c>
      <c r="G46" s="22"/>
    </row>
    <row r="47" spans="1:7" s="23" customFormat="1" ht="23.85" customHeight="1">
      <c r="A47" s="18" t="s">
        <v>28</v>
      </c>
      <c r="B47" s="19" t="s">
        <v>87</v>
      </c>
      <c r="C47" s="18" t="s">
        <v>88</v>
      </c>
      <c r="D47" s="32">
        <v>1</v>
      </c>
      <c r="E47" s="21"/>
      <c r="F47" s="21">
        <f t="shared" si="1"/>
        <v>0</v>
      </c>
      <c r="G47" s="22"/>
    </row>
    <row r="48" spans="1:7" s="11" customFormat="1" ht="15" customHeight="1">
      <c r="A48" s="24"/>
      <c r="B48" s="25"/>
      <c r="D48" s="26" t="s">
        <v>74</v>
      </c>
      <c r="E48" s="27"/>
      <c r="F48" s="15">
        <f>SUM(F38:F47)</f>
        <v>0</v>
      </c>
      <c r="G48" s="29"/>
    </row>
    <row r="49" spans="1:7" s="11" customFormat="1" ht="15" customHeight="1">
      <c r="A49" s="16"/>
      <c r="B49" s="33"/>
      <c r="C49" s="34"/>
    </row>
    <row r="50" spans="1:7" ht="15.95" customHeight="1"/>
    <row r="51" spans="1:7" s="11" customFormat="1" ht="17.100000000000001" customHeight="1">
      <c r="A51" s="24"/>
      <c r="B51" s="25"/>
      <c r="D51" s="26" t="s">
        <v>89</v>
      </c>
      <c r="E51" s="27"/>
      <c r="F51" s="28">
        <f>F33+F48</f>
        <v>0</v>
      </c>
      <c r="G51" s="29"/>
    </row>
  </sheetData>
  <pageMargins left="0.78749999999999998" right="0.39374999999999999" top="0.95138888888888895" bottom="0.78749999999999998" header="0.59027777777777801" footer="0.51180555555555496"/>
  <pageSetup paperSize="0" scale="0" firstPageNumber="0" orientation="portrait" usePrinterDefaults="0" horizontalDpi="0" verticalDpi="0" copies="0"/>
  <headerFooter>
    <oddHeader>&amp;C&amp;"Arial,Italic"&amp;11&amp;F
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IW58"/>
  <sheetViews>
    <sheetView showZeros="0" workbookViewId="0"/>
  </sheetViews>
  <sheetFormatPr defaultRowHeight="12.75"/>
  <cols>
    <col min="1" max="1" width="8.28515625" style="1"/>
    <col min="2" max="2" width="43.7109375" style="2"/>
    <col min="3" max="3" width="7.7109375" style="1"/>
    <col min="4" max="4" width="9.28515625" style="3"/>
    <col min="5" max="5" width="10.7109375" style="4"/>
    <col min="6" max="6" width="13.7109375" style="4"/>
    <col min="7" max="7" width="10.7109375" style="4"/>
    <col min="8" max="257" width="9.140625" style="5"/>
  </cols>
  <sheetData>
    <row r="1" spans="1:7" ht="15.95" customHeight="1">
      <c r="B1" s="6" t="s">
        <v>0</v>
      </c>
    </row>
    <row r="3" spans="1:7" s="11" customFormat="1" ht="27.95" customHeight="1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9" t="s">
        <v>6</v>
      </c>
      <c r="G3" s="10"/>
    </row>
    <row r="4" spans="1:7" s="11" customFormat="1" ht="27.95" customHeight="1">
      <c r="A4" s="12" t="s">
        <v>7</v>
      </c>
      <c r="B4" s="13" t="s">
        <v>8</v>
      </c>
      <c r="C4" s="12" t="s">
        <v>9</v>
      </c>
      <c r="D4" s="14">
        <v>30</v>
      </c>
      <c r="E4" s="15"/>
      <c r="F4" s="15">
        <f t="shared" ref="F4:F36" si="0">ROUND(D4*E4,2)</f>
        <v>0</v>
      </c>
      <c r="G4" s="16"/>
    </row>
    <row r="5" spans="1:7" s="11" customFormat="1" ht="38.1" customHeight="1">
      <c r="A5" s="12" t="s">
        <v>10</v>
      </c>
      <c r="B5" s="13" t="s">
        <v>11</v>
      </c>
      <c r="C5" s="12" t="s">
        <v>12</v>
      </c>
      <c r="D5" s="14">
        <v>21</v>
      </c>
      <c r="E5" s="15"/>
      <c r="F5" s="15">
        <f t="shared" si="0"/>
        <v>0</v>
      </c>
      <c r="G5" s="16"/>
    </row>
    <row r="6" spans="1:7" s="11" customFormat="1" ht="50.1" customHeight="1">
      <c r="A6" s="12" t="s">
        <v>13</v>
      </c>
      <c r="B6" s="13" t="s">
        <v>14</v>
      </c>
      <c r="C6" s="12" t="s">
        <v>12</v>
      </c>
      <c r="D6" s="14">
        <v>12</v>
      </c>
      <c r="E6" s="15"/>
      <c r="F6" s="15">
        <f t="shared" si="0"/>
        <v>0</v>
      </c>
      <c r="G6" s="16"/>
    </row>
    <row r="7" spans="1:7" s="11" customFormat="1" ht="50.1" customHeight="1">
      <c r="A7" s="12" t="s">
        <v>15</v>
      </c>
      <c r="B7" s="13" t="s">
        <v>16</v>
      </c>
      <c r="C7" s="12" t="s">
        <v>17</v>
      </c>
      <c r="D7" s="14">
        <v>2</v>
      </c>
      <c r="E7" s="15"/>
      <c r="F7" s="15">
        <f t="shared" si="0"/>
        <v>0</v>
      </c>
      <c r="G7" s="16"/>
    </row>
    <row r="8" spans="1:7" s="11" customFormat="1" ht="38.1" customHeight="1">
      <c r="A8" s="12" t="s">
        <v>18</v>
      </c>
      <c r="B8" s="13" t="s">
        <v>19</v>
      </c>
      <c r="C8" s="12" t="s">
        <v>17</v>
      </c>
      <c r="D8" s="14">
        <v>4</v>
      </c>
      <c r="E8" s="15"/>
      <c r="F8" s="15">
        <f t="shared" si="0"/>
        <v>0</v>
      </c>
      <c r="G8" s="16"/>
    </row>
    <row r="9" spans="1:7" s="11" customFormat="1" ht="38.1" customHeight="1">
      <c r="A9" s="12" t="s">
        <v>20</v>
      </c>
      <c r="B9" s="13" t="s">
        <v>21</v>
      </c>
      <c r="C9" s="12" t="s">
        <v>17</v>
      </c>
      <c r="D9" s="14">
        <v>6</v>
      </c>
      <c r="E9" s="15"/>
      <c r="F9" s="15">
        <f t="shared" si="0"/>
        <v>0</v>
      </c>
      <c r="G9" s="16"/>
    </row>
    <row r="10" spans="1:7" s="11" customFormat="1" ht="39.950000000000003" customHeight="1">
      <c r="A10" s="12" t="s">
        <v>22</v>
      </c>
      <c r="B10" s="13" t="s">
        <v>23</v>
      </c>
      <c r="C10" s="12" t="s">
        <v>17</v>
      </c>
      <c r="D10" s="14">
        <v>3</v>
      </c>
      <c r="E10" s="15"/>
      <c r="F10" s="15">
        <f t="shared" si="0"/>
        <v>0</v>
      </c>
      <c r="G10" s="16"/>
    </row>
    <row r="11" spans="1:7" s="11" customFormat="1" ht="39.950000000000003" customHeight="1">
      <c r="A11" s="12" t="s">
        <v>24</v>
      </c>
      <c r="B11" s="13" t="s">
        <v>25</v>
      </c>
      <c r="C11" s="12" t="s">
        <v>17</v>
      </c>
      <c r="D11" s="14">
        <v>7</v>
      </c>
      <c r="E11" s="15"/>
      <c r="F11" s="15">
        <f t="shared" si="0"/>
        <v>0</v>
      </c>
      <c r="G11" s="16"/>
    </row>
    <row r="12" spans="1:7" s="11" customFormat="1" ht="80.099999999999994" customHeight="1">
      <c r="A12" s="12" t="s">
        <v>26</v>
      </c>
      <c r="B12" s="13" t="s">
        <v>27</v>
      </c>
      <c r="C12" s="12" t="s">
        <v>17</v>
      </c>
      <c r="D12" s="14">
        <v>4</v>
      </c>
      <c r="E12" s="15"/>
      <c r="F12" s="15">
        <f t="shared" si="0"/>
        <v>0</v>
      </c>
      <c r="G12" s="16"/>
    </row>
    <row r="13" spans="1:7" s="11" customFormat="1" ht="27.95" customHeight="1">
      <c r="A13" s="12" t="s">
        <v>28</v>
      </c>
      <c r="B13" s="13" t="s">
        <v>29</v>
      </c>
      <c r="C13" s="12" t="s">
        <v>30</v>
      </c>
      <c r="D13" s="17">
        <v>4</v>
      </c>
      <c r="E13" s="15"/>
      <c r="F13" s="15">
        <f t="shared" si="0"/>
        <v>0</v>
      </c>
      <c r="G13" s="16"/>
    </row>
    <row r="14" spans="1:7" s="11" customFormat="1" ht="38.1" customHeight="1">
      <c r="A14" s="12" t="s">
        <v>31</v>
      </c>
      <c r="B14" s="13" t="s">
        <v>32</v>
      </c>
      <c r="C14" s="12" t="s">
        <v>30</v>
      </c>
      <c r="D14" s="17">
        <v>3</v>
      </c>
      <c r="E14" s="15"/>
      <c r="F14" s="15">
        <f t="shared" si="0"/>
        <v>0</v>
      </c>
      <c r="G14" s="16"/>
    </row>
    <row r="15" spans="1:7" s="11" customFormat="1" ht="38.1" customHeight="1">
      <c r="A15" s="12" t="s">
        <v>33</v>
      </c>
      <c r="B15" s="13" t="s">
        <v>90</v>
      </c>
      <c r="C15" s="12" t="s">
        <v>30</v>
      </c>
      <c r="D15" s="17">
        <v>1</v>
      </c>
      <c r="E15" s="15"/>
      <c r="F15" s="15">
        <f t="shared" si="0"/>
        <v>0</v>
      </c>
      <c r="G15" s="16"/>
    </row>
    <row r="16" spans="1:7" s="11" customFormat="1" ht="38.1" customHeight="1">
      <c r="A16" s="12" t="s">
        <v>35</v>
      </c>
      <c r="B16" s="13" t="s">
        <v>34</v>
      </c>
      <c r="C16" s="12" t="s">
        <v>30</v>
      </c>
      <c r="D16" s="17">
        <v>2</v>
      </c>
      <c r="E16" s="15"/>
      <c r="F16" s="15">
        <f t="shared" si="0"/>
        <v>0</v>
      </c>
      <c r="G16" s="16"/>
    </row>
    <row r="17" spans="1:7" s="11" customFormat="1" ht="50.1" customHeight="1">
      <c r="A17" s="12" t="s">
        <v>37</v>
      </c>
      <c r="B17" s="13" t="s">
        <v>36</v>
      </c>
      <c r="C17" s="12" t="s">
        <v>9</v>
      </c>
      <c r="D17" s="14">
        <v>26</v>
      </c>
      <c r="E17" s="15"/>
      <c r="F17" s="15">
        <f t="shared" si="0"/>
        <v>0</v>
      </c>
      <c r="G17" s="16"/>
    </row>
    <row r="18" spans="1:7" s="11" customFormat="1" ht="51.95" customHeight="1">
      <c r="A18" s="12" t="s">
        <v>39</v>
      </c>
      <c r="B18" s="13" t="s">
        <v>38</v>
      </c>
      <c r="C18" s="12" t="s">
        <v>9</v>
      </c>
      <c r="D18" s="14">
        <v>30</v>
      </c>
      <c r="E18" s="15"/>
      <c r="F18" s="15">
        <f t="shared" si="0"/>
        <v>0</v>
      </c>
      <c r="G18" s="16"/>
    </row>
    <row r="19" spans="1:7" s="11" customFormat="1" ht="60" customHeight="1">
      <c r="A19" s="12" t="s">
        <v>41</v>
      </c>
      <c r="B19" s="13" t="s">
        <v>40</v>
      </c>
      <c r="C19" s="12" t="s">
        <v>30</v>
      </c>
      <c r="D19" s="17">
        <v>2</v>
      </c>
      <c r="E19" s="15"/>
      <c r="F19" s="15">
        <f t="shared" si="0"/>
        <v>0</v>
      </c>
      <c r="G19" s="16"/>
    </row>
    <row r="20" spans="1:7" s="11" customFormat="1" ht="38.1" customHeight="1">
      <c r="A20" s="12" t="s">
        <v>43</v>
      </c>
      <c r="B20" s="13" t="s">
        <v>42</v>
      </c>
      <c r="C20" s="12" t="s">
        <v>30</v>
      </c>
      <c r="D20" s="17">
        <v>2</v>
      </c>
      <c r="E20" s="15"/>
      <c r="F20" s="15">
        <f t="shared" si="0"/>
        <v>0</v>
      </c>
      <c r="G20" s="16"/>
    </row>
    <row r="21" spans="1:7" s="11" customFormat="1" ht="60" customHeight="1">
      <c r="A21" s="12" t="s">
        <v>45</v>
      </c>
      <c r="B21" s="13" t="s">
        <v>44</v>
      </c>
      <c r="C21" s="12" t="s">
        <v>9</v>
      </c>
      <c r="D21" s="14">
        <v>1710</v>
      </c>
      <c r="E21" s="15"/>
      <c r="F21" s="15">
        <f t="shared" si="0"/>
        <v>0</v>
      </c>
      <c r="G21" s="16"/>
    </row>
    <row r="22" spans="1:7" s="11" customFormat="1" ht="27.95" customHeight="1">
      <c r="A22" s="12" t="s">
        <v>47</v>
      </c>
      <c r="B22" s="13" t="s">
        <v>46</v>
      </c>
      <c r="C22" s="12" t="s">
        <v>9</v>
      </c>
      <c r="D22" s="14">
        <v>1710</v>
      </c>
      <c r="E22" s="15"/>
      <c r="F22" s="15">
        <f t="shared" si="0"/>
        <v>0</v>
      </c>
      <c r="G22" s="16"/>
    </row>
    <row r="23" spans="1:7" s="11" customFormat="1" ht="84.95" customHeight="1">
      <c r="A23" s="12" t="s">
        <v>49</v>
      </c>
      <c r="B23" s="13" t="s">
        <v>48</v>
      </c>
      <c r="C23" s="12" t="s">
        <v>9</v>
      </c>
      <c r="D23" s="14">
        <v>200</v>
      </c>
      <c r="E23" s="15"/>
      <c r="F23" s="15">
        <f t="shared" si="0"/>
        <v>0</v>
      </c>
      <c r="G23" s="16"/>
    </row>
    <row r="24" spans="1:7" s="11" customFormat="1" ht="27.95" customHeight="1">
      <c r="A24" s="12" t="s">
        <v>51</v>
      </c>
      <c r="B24" s="13" t="s">
        <v>50</v>
      </c>
      <c r="C24" s="12" t="s">
        <v>30</v>
      </c>
      <c r="D24" s="17">
        <v>32</v>
      </c>
      <c r="E24" s="15"/>
      <c r="F24" s="15">
        <f t="shared" si="0"/>
        <v>0</v>
      </c>
      <c r="G24" s="16"/>
    </row>
    <row r="25" spans="1:7" s="11" customFormat="1" ht="39.950000000000003" customHeight="1">
      <c r="A25" s="12" t="s">
        <v>53</v>
      </c>
      <c r="B25" s="13" t="s">
        <v>52</v>
      </c>
      <c r="C25" s="12" t="s">
        <v>30</v>
      </c>
      <c r="D25" s="17">
        <v>18</v>
      </c>
      <c r="E25" s="15"/>
      <c r="F25" s="15">
        <f t="shared" si="0"/>
        <v>0</v>
      </c>
      <c r="G25" s="16"/>
    </row>
    <row r="26" spans="1:7" s="11" customFormat="1" ht="39.950000000000003" customHeight="1">
      <c r="A26" s="12" t="s">
        <v>55</v>
      </c>
      <c r="B26" s="13" t="s">
        <v>91</v>
      </c>
      <c r="C26" s="12" t="s">
        <v>30</v>
      </c>
      <c r="D26" s="17">
        <v>4</v>
      </c>
      <c r="E26" s="15"/>
      <c r="F26" s="15">
        <f t="shared" si="0"/>
        <v>0</v>
      </c>
      <c r="G26" s="16"/>
    </row>
    <row r="27" spans="1:7" s="11" customFormat="1" ht="38.1" customHeight="1">
      <c r="A27" s="12" t="s">
        <v>57</v>
      </c>
      <c r="B27" s="13" t="s">
        <v>54</v>
      </c>
      <c r="C27" s="12" t="s">
        <v>30</v>
      </c>
      <c r="D27" s="17">
        <v>1</v>
      </c>
      <c r="E27" s="15"/>
      <c r="F27" s="15">
        <f t="shared" si="0"/>
        <v>0</v>
      </c>
      <c r="G27" s="16"/>
    </row>
    <row r="28" spans="1:7" s="11" customFormat="1" ht="38.1" customHeight="1">
      <c r="A28" s="12" t="s">
        <v>59</v>
      </c>
      <c r="B28" s="13" t="s">
        <v>56</v>
      </c>
      <c r="C28" s="12" t="s">
        <v>30</v>
      </c>
      <c r="D28" s="17">
        <v>1</v>
      </c>
      <c r="E28" s="15"/>
      <c r="F28" s="15">
        <f t="shared" si="0"/>
        <v>0</v>
      </c>
      <c r="G28" s="16"/>
    </row>
    <row r="29" spans="1:7" s="11" customFormat="1" ht="26.1" customHeight="1">
      <c r="A29" s="12" t="s">
        <v>61</v>
      </c>
      <c r="B29" s="13" t="s">
        <v>58</v>
      </c>
      <c r="C29" s="12" t="s">
        <v>30</v>
      </c>
      <c r="D29" s="17">
        <v>40</v>
      </c>
      <c r="E29" s="15"/>
      <c r="F29" s="15">
        <f t="shared" si="0"/>
        <v>0</v>
      </c>
      <c r="G29" s="16"/>
    </row>
    <row r="30" spans="1:7" s="11" customFormat="1" ht="15" customHeight="1">
      <c r="A30" s="12" t="s">
        <v>63</v>
      </c>
      <c r="B30" s="13" t="s">
        <v>60</v>
      </c>
      <c r="C30" s="12" t="s">
        <v>30</v>
      </c>
      <c r="D30" s="17">
        <v>4</v>
      </c>
      <c r="E30" s="15"/>
      <c r="F30" s="15">
        <f t="shared" si="0"/>
        <v>0</v>
      </c>
      <c r="G30" s="16"/>
    </row>
    <row r="31" spans="1:7" s="11" customFormat="1" ht="69.95" customHeight="1">
      <c r="A31" s="12" t="s">
        <v>65</v>
      </c>
      <c r="B31" s="13" t="s">
        <v>62</v>
      </c>
      <c r="C31" s="12" t="s">
        <v>30</v>
      </c>
      <c r="D31" s="17">
        <v>8</v>
      </c>
      <c r="E31" s="15"/>
      <c r="F31" s="15">
        <f t="shared" si="0"/>
        <v>0</v>
      </c>
      <c r="G31" s="16"/>
    </row>
    <row r="32" spans="1:7" s="11" customFormat="1" ht="75" customHeight="1">
      <c r="A32" s="12" t="s">
        <v>68</v>
      </c>
      <c r="B32" s="13" t="s">
        <v>64</v>
      </c>
      <c r="C32" s="12" t="s">
        <v>9</v>
      </c>
      <c r="D32" s="14">
        <v>1910</v>
      </c>
      <c r="E32" s="15"/>
      <c r="F32" s="15">
        <f t="shared" si="0"/>
        <v>0</v>
      </c>
      <c r="G32" s="16"/>
    </row>
    <row r="33" spans="1:7" s="23" customFormat="1" ht="51.75" customHeight="1">
      <c r="A33" s="18" t="s">
        <v>70</v>
      </c>
      <c r="B33" s="19" t="s">
        <v>66</v>
      </c>
      <c r="C33" s="18" t="s">
        <v>67</v>
      </c>
      <c r="D33" s="20">
        <v>12</v>
      </c>
      <c r="E33" s="21"/>
      <c r="F33" s="21">
        <f t="shared" si="0"/>
        <v>0</v>
      </c>
      <c r="G33" s="22"/>
    </row>
    <row r="34" spans="1:7" s="23" customFormat="1" ht="99.6" customHeight="1">
      <c r="A34" s="18" t="s">
        <v>72</v>
      </c>
      <c r="B34" s="19" t="s">
        <v>69</v>
      </c>
      <c r="C34" s="18" t="s">
        <v>67</v>
      </c>
      <c r="D34" s="20">
        <v>10</v>
      </c>
      <c r="E34" s="21"/>
      <c r="F34" s="21">
        <f t="shared" si="0"/>
        <v>0</v>
      </c>
      <c r="G34" s="22"/>
    </row>
    <row r="35" spans="1:7" s="23" customFormat="1" ht="39.75" customHeight="1">
      <c r="A35" s="18" t="s">
        <v>94</v>
      </c>
      <c r="B35" s="19" t="s">
        <v>71</v>
      </c>
      <c r="C35" s="18" t="s">
        <v>67</v>
      </c>
      <c r="D35" s="20">
        <v>4</v>
      </c>
      <c r="E35" s="21"/>
      <c r="F35" s="21">
        <f t="shared" si="0"/>
        <v>0</v>
      </c>
      <c r="G35" s="22"/>
    </row>
    <row r="36" spans="1:7" s="23" customFormat="1" ht="39.75" customHeight="1">
      <c r="A36" s="18" t="s">
        <v>95</v>
      </c>
      <c r="B36" s="19" t="s">
        <v>73</v>
      </c>
      <c r="C36" s="18" t="s">
        <v>67</v>
      </c>
      <c r="D36" s="20">
        <v>4</v>
      </c>
      <c r="E36" s="21"/>
      <c r="F36" s="21">
        <f t="shared" si="0"/>
        <v>0</v>
      </c>
      <c r="G36" s="22"/>
    </row>
    <row r="37" spans="1:7" s="11" customFormat="1" ht="17.100000000000001" customHeight="1">
      <c r="A37" s="24"/>
      <c r="B37" s="25"/>
      <c r="D37" s="26" t="s">
        <v>74</v>
      </c>
      <c r="E37" s="27"/>
      <c r="F37" s="28">
        <f>ROUND(SUM(F4:F36),2)</f>
        <v>0</v>
      </c>
      <c r="G37" s="29"/>
    </row>
    <row r="38" spans="1:7" s="11" customFormat="1" ht="15.95" customHeight="1">
      <c r="A38" s="24"/>
      <c r="B38" s="25"/>
      <c r="D38" s="30"/>
      <c r="E38" s="31"/>
      <c r="F38" s="29"/>
      <c r="G38" s="29"/>
    </row>
    <row r="39" spans="1:7" ht="15.95" customHeight="1">
      <c r="B39" s="6" t="s">
        <v>75</v>
      </c>
    </row>
    <row r="41" spans="1:7" s="11" customFormat="1" ht="27.95" customHeight="1">
      <c r="A41" s="7" t="s">
        <v>1</v>
      </c>
      <c r="B41" s="7" t="s">
        <v>2</v>
      </c>
      <c r="C41" s="7" t="s">
        <v>3</v>
      </c>
      <c r="D41" s="8" t="s">
        <v>4</v>
      </c>
      <c r="E41" s="9" t="s">
        <v>5</v>
      </c>
      <c r="F41" s="9" t="s">
        <v>6</v>
      </c>
      <c r="G41" s="10"/>
    </row>
    <row r="42" spans="1:7" s="11" customFormat="1" ht="15" customHeight="1">
      <c r="A42" s="12" t="s">
        <v>7</v>
      </c>
      <c r="B42" s="13" t="s">
        <v>76</v>
      </c>
      <c r="C42" s="12" t="s">
        <v>9</v>
      </c>
      <c r="D42" s="14">
        <v>1255</v>
      </c>
      <c r="E42" s="15"/>
      <c r="F42" s="15">
        <f>ROUND(D42*E42,2)</f>
        <v>0</v>
      </c>
      <c r="G42" s="16"/>
    </row>
    <row r="43" spans="1:7" s="11" customFormat="1" ht="15" customHeight="1">
      <c r="A43" s="12" t="s">
        <v>10</v>
      </c>
      <c r="B43" s="13" t="s">
        <v>77</v>
      </c>
      <c r="C43" s="12" t="s">
        <v>9</v>
      </c>
      <c r="D43" s="14">
        <v>655</v>
      </c>
      <c r="E43" s="15"/>
      <c r="F43" s="15">
        <f>ROUND(D43*E43,2)</f>
        <v>0</v>
      </c>
      <c r="G43" s="16"/>
    </row>
    <row r="44" spans="1:7" s="11" customFormat="1" ht="26.1" customHeight="1">
      <c r="A44" s="12" t="s">
        <v>13</v>
      </c>
      <c r="B44" s="13" t="s">
        <v>78</v>
      </c>
      <c r="C44" s="12" t="s">
        <v>30</v>
      </c>
      <c r="D44" s="17">
        <v>2</v>
      </c>
      <c r="E44" s="15"/>
      <c r="F44" s="15">
        <f>ROUND(D44*E44,2)</f>
        <v>0</v>
      </c>
      <c r="G44" s="16"/>
    </row>
    <row r="45" spans="1:7" s="11" customFormat="1" ht="15" customHeight="1">
      <c r="A45" s="12" t="s">
        <v>15</v>
      </c>
      <c r="B45" s="13" t="s">
        <v>79</v>
      </c>
      <c r="C45" s="12" t="s">
        <v>30</v>
      </c>
      <c r="D45" s="17">
        <v>1</v>
      </c>
      <c r="E45" s="15"/>
      <c r="F45" s="15">
        <f>ROUND(D45*E45,2)</f>
        <v>0</v>
      </c>
      <c r="G45" s="16"/>
    </row>
    <row r="46" spans="1:7" s="11" customFormat="1" ht="26.1" customHeight="1">
      <c r="A46" s="12" t="s">
        <v>18</v>
      </c>
      <c r="B46" s="13" t="s">
        <v>80</v>
      </c>
      <c r="C46" s="12" t="s">
        <v>30</v>
      </c>
      <c r="D46" s="17">
        <v>4</v>
      </c>
      <c r="E46" s="15"/>
      <c r="F46" s="15">
        <f>ROUND(D46*E46,2)</f>
        <v>0</v>
      </c>
      <c r="G46" s="16"/>
    </row>
    <row r="47" spans="1:7" s="23" customFormat="1" ht="159.19999999999999" customHeight="1">
      <c r="A47" s="18" t="s">
        <v>20</v>
      </c>
      <c r="B47" s="19" t="s">
        <v>81</v>
      </c>
      <c r="C47" s="18" t="s">
        <v>30</v>
      </c>
      <c r="D47" s="32">
        <v>4</v>
      </c>
      <c r="E47" s="21"/>
      <c r="F47" s="21">
        <f t="shared" ref="F47:F54" si="1">D47*E47</f>
        <v>0</v>
      </c>
      <c r="G47" s="22"/>
    </row>
    <row r="48" spans="1:7" s="23" customFormat="1" ht="111.4" customHeight="1">
      <c r="A48" s="18" t="s">
        <v>22</v>
      </c>
      <c r="B48" s="19" t="s">
        <v>92</v>
      </c>
      <c r="C48" s="18" t="s">
        <v>30</v>
      </c>
      <c r="D48" s="32">
        <v>2</v>
      </c>
      <c r="E48" s="21"/>
      <c r="F48" s="21">
        <f t="shared" si="1"/>
        <v>0</v>
      </c>
      <c r="G48" s="22"/>
    </row>
    <row r="49" spans="1:7" s="23" customFormat="1" ht="39.75" customHeight="1">
      <c r="A49" s="18" t="s">
        <v>24</v>
      </c>
      <c r="B49" s="19" t="s">
        <v>83</v>
      </c>
      <c r="C49" s="18" t="s">
        <v>30</v>
      </c>
      <c r="D49" s="32">
        <v>2</v>
      </c>
      <c r="E49" s="21"/>
      <c r="F49" s="21">
        <f t="shared" si="1"/>
        <v>0</v>
      </c>
      <c r="G49" s="22"/>
    </row>
    <row r="50" spans="1:7" s="23" customFormat="1" ht="111.4" customHeight="1">
      <c r="A50" s="18" t="s">
        <v>26</v>
      </c>
      <c r="B50" s="19" t="s">
        <v>96</v>
      </c>
      <c r="C50" s="18" t="s">
        <v>30</v>
      </c>
      <c r="D50" s="32">
        <v>2</v>
      </c>
      <c r="E50" s="21"/>
      <c r="F50" s="21">
        <f t="shared" si="1"/>
        <v>0</v>
      </c>
      <c r="G50" s="22"/>
    </row>
    <row r="51" spans="1:7" s="23" customFormat="1" ht="111.4" customHeight="1">
      <c r="A51" s="18" t="s">
        <v>28</v>
      </c>
      <c r="B51" s="19" t="s">
        <v>84</v>
      </c>
      <c r="C51" s="18" t="s">
        <v>30</v>
      </c>
      <c r="D51" s="32">
        <v>2</v>
      </c>
      <c r="E51" s="21"/>
      <c r="F51" s="21">
        <f t="shared" si="1"/>
        <v>0</v>
      </c>
      <c r="G51" s="22"/>
    </row>
    <row r="52" spans="1:7" s="23" customFormat="1" ht="34.35" customHeight="1">
      <c r="A52" s="18" t="s">
        <v>31</v>
      </c>
      <c r="B52" s="19" t="s">
        <v>97</v>
      </c>
      <c r="C52" s="18" t="s">
        <v>30</v>
      </c>
      <c r="D52" s="32">
        <v>2</v>
      </c>
      <c r="E52" s="21"/>
      <c r="F52" s="21">
        <f t="shared" si="1"/>
        <v>0</v>
      </c>
      <c r="G52" s="22"/>
    </row>
    <row r="53" spans="1:7" s="23" customFormat="1" ht="13.7" customHeight="1">
      <c r="A53" s="18" t="s">
        <v>33</v>
      </c>
      <c r="B53" s="19" t="s">
        <v>86</v>
      </c>
      <c r="C53" s="18" t="s">
        <v>9</v>
      </c>
      <c r="D53" s="32">
        <v>60</v>
      </c>
      <c r="E53" s="21"/>
      <c r="F53" s="21">
        <f t="shared" si="1"/>
        <v>0</v>
      </c>
      <c r="G53" s="22"/>
    </row>
    <row r="54" spans="1:7" s="23" customFormat="1" ht="23.85" customHeight="1">
      <c r="A54" s="18" t="s">
        <v>35</v>
      </c>
      <c r="B54" s="19" t="s">
        <v>87</v>
      </c>
      <c r="C54" s="18" t="s">
        <v>88</v>
      </c>
      <c r="D54" s="32">
        <v>1</v>
      </c>
      <c r="E54" s="21"/>
      <c r="F54" s="21">
        <f t="shared" si="1"/>
        <v>0</v>
      </c>
      <c r="G54" s="22"/>
    </row>
    <row r="55" spans="1:7" s="11" customFormat="1" ht="15" customHeight="1">
      <c r="A55" s="24"/>
      <c r="B55" s="25"/>
      <c r="D55" s="26" t="s">
        <v>74</v>
      </c>
      <c r="E55" s="27"/>
      <c r="F55" s="15">
        <f>SUM(F42:F54)</f>
        <v>0</v>
      </c>
      <c r="G55" s="29"/>
    </row>
    <row r="56" spans="1:7" s="11" customFormat="1" ht="15" customHeight="1">
      <c r="A56" s="16"/>
      <c r="B56" s="33"/>
      <c r="C56" s="34"/>
    </row>
    <row r="57" spans="1:7" ht="15.95" customHeight="1"/>
    <row r="58" spans="1:7" s="11" customFormat="1" ht="17.100000000000001" customHeight="1">
      <c r="A58" s="24"/>
      <c r="B58" s="25"/>
      <c r="D58" s="26" t="s">
        <v>89</v>
      </c>
      <c r="E58" s="27"/>
      <c r="F58" s="28">
        <f>F37+F55</f>
        <v>0</v>
      </c>
      <c r="G58" s="29"/>
    </row>
  </sheetData>
  <pageMargins left="0.78749999999999998" right="0.39374999999999999" top="0.95138888888888895" bottom="0.78749999999999998" header="0.59027777777777801" footer="0.51180555555555496"/>
  <pageSetup paperSize="0" scale="0" firstPageNumber="0" orientation="portrait" usePrinterDefaults="0" horizontalDpi="0" verticalDpi="0" copies="0"/>
  <headerFooter>
    <oddHeader>&amp;C&amp;"Arial,Italic"&amp;11&amp;F
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IW52"/>
  <sheetViews>
    <sheetView showZeros="0" workbookViewId="0"/>
  </sheetViews>
  <sheetFormatPr defaultRowHeight="12.75"/>
  <cols>
    <col min="1" max="1" width="6.7109375" style="1"/>
    <col min="2" max="2" width="43.7109375" style="2"/>
    <col min="3" max="3" width="7.7109375" style="1"/>
    <col min="4" max="4" width="9.28515625" style="3"/>
    <col min="5" max="5" width="10.7109375" style="4"/>
    <col min="6" max="6" width="13.7109375" style="4"/>
    <col min="7" max="7" width="10.7109375" style="4"/>
    <col min="8" max="257" width="9.140625" style="5"/>
  </cols>
  <sheetData>
    <row r="1" spans="1:7" ht="15.95" customHeight="1">
      <c r="B1" s="6" t="s">
        <v>0</v>
      </c>
    </row>
    <row r="3" spans="1:7" s="11" customFormat="1" ht="27.95" customHeight="1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9" t="s">
        <v>6</v>
      </c>
      <c r="G3" s="10"/>
    </row>
    <row r="4" spans="1:7" s="11" customFormat="1" ht="27.95" customHeight="1">
      <c r="A4" s="12" t="s">
        <v>7</v>
      </c>
      <c r="B4" s="13" t="s">
        <v>8</v>
      </c>
      <c r="C4" s="12" t="s">
        <v>9</v>
      </c>
      <c r="D4" s="14">
        <v>10</v>
      </c>
      <c r="E4" s="15"/>
      <c r="F4" s="15">
        <f t="shared" ref="F4:F33" si="0">ROUND(D4*E4,2)</f>
        <v>0</v>
      </c>
      <c r="G4" s="16"/>
    </row>
    <row r="5" spans="1:7" s="11" customFormat="1" ht="38.1" customHeight="1">
      <c r="A5" s="12" t="s">
        <v>10</v>
      </c>
      <c r="B5" s="13" t="s">
        <v>11</v>
      </c>
      <c r="C5" s="12" t="s">
        <v>12</v>
      </c>
      <c r="D5" s="14">
        <v>3.5</v>
      </c>
      <c r="E5" s="15"/>
      <c r="F5" s="15">
        <f t="shared" si="0"/>
        <v>0</v>
      </c>
      <c r="G5" s="16"/>
    </row>
    <row r="6" spans="1:7" s="11" customFormat="1" ht="50.1" customHeight="1">
      <c r="A6" s="12" t="s">
        <v>13</v>
      </c>
      <c r="B6" s="13" t="s">
        <v>14</v>
      </c>
      <c r="C6" s="12" t="s">
        <v>12</v>
      </c>
      <c r="D6" s="14">
        <v>3</v>
      </c>
      <c r="E6" s="15"/>
      <c r="F6" s="15">
        <f t="shared" si="0"/>
        <v>0</v>
      </c>
      <c r="G6" s="16"/>
    </row>
    <row r="7" spans="1:7" s="11" customFormat="1" ht="50.1" customHeight="1">
      <c r="A7" s="12" t="s">
        <v>15</v>
      </c>
      <c r="B7" s="13" t="s">
        <v>16</v>
      </c>
      <c r="C7" s="12" t="s">
        <v>17</v>
      </c>
      <c r="D7" s="14">
        <v>0.5</v>
      </c>
      <c r="E7" s="15"/>
      <c r="F7" s="15">
        <f t="shared" si="0"/>
        <v>0</v>
      </c>
      <c r="G7" s="16"/>
    </row>
    <row r="8" spans="1:7" s="11" customFormat="1" ht="38.1" customHeight="1">
      <c r="A8" s="12" t="s">
        <v>18</v>
      </c>
      <c r="B8" s="13" t="s">
        <v>19</v>
      </c>
      <c r="C8" s="12" t="s">
        <v>17</v>
      </c>
      <c r="D8" s="14">
        <v>1</v>
      </c>
      <c r="E8" s="15"/>
      <c r="F8" s="15">
        <f t="shared" si="0"/>
        <v>0</v>
      </c>
      <c r="G8" s="16"/>
    </row>
    <row r="9" spans="1:7" s="11" customFormat="1" ht="38.1" customHeight="1">
      <c r="A9" s="12" t="s">
        <v>20</v>
      </c>
      <c r="B9" s="13" t="s">
        <v>21</v>
      </c>
      <c r="C9" s="12" t="s">
        <v>17</v>
      </c>
      <c r="D9" s="14">
        <v>2</v>
      </c>
      <c r="E9" s="15"/>
      <c r="F9" s="15">
        <f t="shared" si="0"/>
        <v>0</v>
      </c>
      <c r="G9" s="16"/>
    </row>
    <row r="10" spans="1:7" s="11" customFormat="1" ht="39.950000000000003" customHeight="1">
      <c r="A10" s="12" t="s">
        <v>22</v>
      </c>
      <c r="B10" s="13" t="s">
        <v>23</v>
      </c>
      <c r="C10" s="12" t="s">
        <v>17</v>
      </c>
      <c r="D10" s="14">
        <v>1</v>
      </c>
      <c r="E10" s="15"/>
      <c r="F10" s="15">
        <f t="shared" si="0"/>
        <v>0</v>
      </c>
      <c r="G10" s="16"/>
    </row>
    <row r="11" spans="1:7" s="11" customFormat="1" ht="39.950000000000003" customHeight="1">
      <c r="A11" s="12" t="s">
        <v>24</v>
      </c>
      <c r="B11" s="13" t="s">
        <v>25</v>
      </c>
      <c r="C11" s="12" t="s">
        <v>17</v>
      </c>
      <c r="D11" s="14">
        <v>2</v>
      </c>
      <c r="E11" s="15"/>
      <c r="F11" s="15">
        <f t="shared" si="0"/>
        <v>0</v>
      </c>
      <c r="G11" s="16"/>
    </row>
    <row r="12" spans="1:7" s="11" customFormat="1" ht="80.099999999999994" customHeight="1">
      <c r="A12" s="12" t="s">
        <v>26</v>
      </c>
      <c r="B12" s="13" t="s">
        <v>27</v>
      </c>
      <c r="C12" s="12" t="s">
        <v>17</v>
      </c>
      <c r="D12" s="14">
        <v>2</v>
      </c>
      <c r="E12" s="15"/>
      <c r="F12" s="15">
        <f t="shared" si="0"/>
        <v>0</v>
      </c>
      <c r="G12" s="16"/>
    </row>
    <row r="13" spans="1:7" s="11" customFormat="1" ht="27.95" customHeight="1">
      <c r="A13" s="12" t="s">
        <v>28</v>
      </c>
      <c r="B13" s="13" t="s">
        <v>29</v>
      </c>
      <c r="C13" s="12" t="s">
        <v>30</v>
      </c>
      <c r="D13" s="17">
        <v>2</v>
      </c>
      <c r="E13" s="15"/>
      <c r="F13" s="15">
        <f t="shared" si="0"/>
        <v>0</v>
      </c>
      <c r="G13" s="16"/>
    </row>
    <row r="14" spans="1:7" s="11" customFormat="1" ht="38.1" customHeight="1">
      <c r="A14" s="12" t="s">
        <v>31</v>
      </c>
      <c r="B14" s="13" t="s">
        <v>32</v>
      </c>
      <c r="C14" s="12" t="s">
        <v>30</v>
      </c>
      <c r="D14" s="17">
        <v>2</v>
      </c>
      <c r="E14" s="15"/>
      <c r="F14" s="15">
        <f t="shared" si="0"/>
        <v>0</v>
      </c>
      <c r="G14" s="16"/>
    </row>
    <row r="15" spans="1:7" s="11" customFormat="1" ht="38.1" customHeight="1">
      <c r="A15" s="12" t="s">
        <v>33</v>
      </c>
      <c r="B15" s="13" t="s">
        <v>34</v>
      </c>
      <c r="C15" s="12" t="s">
        <v>30</v>
      </c>
      <c r="D15" s="17">
        <v>3</v>
      </c>
      <c r="E15" s="15"/>
      <c r="F15" s="15">
        <f t="shared" si="0"/>
        <v>0</v>
      </c>
      <c r="G15" s="16"/>
    </row>
    <row r="16" spans="1:7" s="11" customFormat="1" ht="50.1" customHeight="1">
      <c r="A16" s="12" t="s">
        <v>35</v>
      </c>
      <c r="B16" s="13" t="s">
        <v>36</v>
      </c>
      <c r="C16" s="12" t="s">
        <v>9</v>
      </c>
      <c r="D16" s="14">
        <v>6</v>
      </c>
      <c r="E16" s="15"/>
      <c r="F16" s="15">
        <f t="shared" si="0"/>
        <v>0</v>
      </c>
      <c r="G16" s="16"/>
    </row>
    <row r="17" spans="1:7" s="11" customFormat="1" ht="51.95" customHeight="1">
      <c r="A17" s="12" t="s">
        <v>37</v>
      </c>
      <c r="B17" s="13" t="s">
        <v>38</v>
      </c>
      <c r="C17" s="12" t="s">
        <v>9</v>
      </c>
      <c r="D17" s="14">
        <v>30</v>
      </c>
      <c r="E17" s="15"/>
      <c r="F17" s="15">
        <f t="shared" si="0"/>
        <v>0</v>
      </c>
      <c r="G17" s="16"/>
    </row>
    <row r="18" spans="1:7" s="11" customFormat="1" ht="60" customHeight="1">
      <c r="A18" s="12" t="s">
        <v>39</v>
      </c>
      <c r="B18" s="13" t="s">
        <v>40</v>
      </c>
      <c r="C18" s="12" t="s">
        <v>30</v>
      </c>
      <c r="D18" s="17">
        <v>1</v>
      </c>
      <c r="E18" s="15"/>
      <c r="F18" s="15">
        <f t="shared" si="0"/>
        <v>0</v>
      </c>
      <c r="G18" s="16"/>
    </row>
    <row r="19" spans="1:7" s="11" customFormat="1" ht="38.1" customHeight="1">
      <c r="A19" s="12" t="s">
        <v>41</v>
      </c>
      <c r="B19" s="13" t="s">
        <v>42</v>
      </c>
      <c r="C19" s="12" t="s">
        <v>30</v>
      </c>
      <c r="D19" s="17">
        <v>1</v>
      </c>
      <c r="E19" s="15"/>
      <c r="F19" s="15">
        <f t="shared" si="0"/>
        <v>0</v>
      </c>
      <c r="G19" s="16"/>
    </row>
    <row r="20" spans="1:7" s="11" customFormat="1" ht="60" customHeight="1">
      <c r="A20" s="12" t="s">
        <v>43</v>
      </c>
      <c r="B20" s="13" t="s">
        <v>44</v>
      </c>
      <c r="C20" s="12" t="s">
        <v>9</v>
      </c>
      <c r="D20" s="14">
        <v>250</v>
      </c>
      <c r="E20" s="15"/>
      <c r="F20" s="15">
        <f t="shared" si="0"/>
        <v>0</v>
      </c>
      <c r="G20" s="16"/>
    </row>
    <row r="21" spans="1:7" s="11" customFormat="1" ht="27.95" customHeight="1">
      <c r="A21" s="12" t="s">
        <v>45</v>
      </c>
      <c r="B21" s="13" t="s">
        <v>46</v>
      </c>
      <c r="C21" s="12" t="s">
        <v>9</v>
      </c>
      <c r="D21" s="14">
        <v>250</v>
      </c>
      <c r="E21" s="15"/>
      <c r="F21" s="15">
        <f t="shared" si="0"/>
        <v>0</v>
      </c>
      <c r="G21" s="16"/>
    </row>
    <row r="22" spans="1:7" s="11" customFormat="1" ht="84.95" customHeight="1">
      <c r="A22" s="12" t="s">
        <v>47</v>
      </c>
      <c r="B22" s="13" t="s">
        <v>48</v>
      </c>
      <c r="C22" s="12" t="s">
        <v>9</v>
      </c>
      <c r="D22" s="14">
        <v>25</v>
      </c>
      <c r="E22" s="15"/>
      <c r="F22" s="15">
        <f t="shared" si="0"/>
        <v>0</v>
      </c>
      <c r="G22" s="16"/>
    </row>
    <row r="23" spans="1:7" s="11" customFormat="1" ht="27.95" customHeight="1">
      <c r="A23" s="12" t="s">
        <v>49</v>
      </c>
      <c r="B23" s="13" t="s">
        <v>50</v>
      </c>
      <c r="C23" s="12" t="s">
        <v>30</v>
      </c>
      <c r="D23" s="14">
        <v>8</v>
      </c>
      <c r="E23" s="15"/>
      <c r="F23" s="15">
        <f t="shared" si="0"/>
        <v>0</v>
      </c>
      <c r="G23" s="16"/>
    </row>
    <row r="24" spans="1:7" s="11" customFormat="1" ht="39.950000000000003" customHeight="1">
      <c r="A24" s="12" t="s">
        <v>51</v>
      </c>
      <c r="B24" s="13" t="s">
        <v>52</v>
      </c>
      <c r="C24" s="12" t="s">
        <v>30</v>
      </c>
      <c r="D24" s="14">
        <v>8</v>
      </c>
      <c r="E24" s="15"/>
      <c r="F24" s="15">
        <f t="shared" si="0"/>
        <v>0</v>
      </c>
      <c r="G24" s="16"/>
    </row>
    <row r="25" spans="1:7" s="11" customFormat="1" ht="38.1" customHeight="1">
      <c r="A25" s="12" t="s">
        <v>53</v>
      </c>
      <c r="B25" s="13" t="s">
        <v>54</v>
      </c>
      <c r="C25" s="12" t="s">
        <v>30</v>
      </c>
      <c r="D25" s="17">
        <v>1</v>
      </c>
      <c r="E25" s="15"/>
      <c r="F25" s="15">
        <f t="shared" si="0"/>
        <v>0</v>
      </c>
      <c r="G25" s="16"/>
    </row>
    <row r="26" spans="1:7" s="11" customFormat="1" ht="26.1" customHeight="1">
      <c r="A26" s="12" t="s">
        <v>55</v>
      </c>
      <c r="B26" s="13" t="s">
        <v>58</v>
      </c>
      <c r="C26" s="12" t="s">
        <v>30</v>
      </c>
      <c r="D26" s="17">
        <v>8</v>
      </c>
      <c r="E26" s="15"/>
      <c r="F26" s="15">
        <f t="shared" si="0"/>
        <v>0</v>
      </c>
      <c r="G26" s="16"/>
    </row>
    <row r="27" spans="1:7" s="11" customFormat="1" ht="15" customHeight="1">
      <c r="A27" s="12" t="s">
        <v>57</v>
      </c>
      <c r="B27" s="13" t="s">
        <v>60</v>
      </c>
      <c r="C27" s="12" t="s">
        <v>30</v>
      </c>
      <c r="D27" s="17">
        <v>2</v>
      </c>
      <c r="E27" s="15"/>
      <c r="F27" s="15">
        <f t="shared" si="0"/>
        <v>0</v>
      </c>
      <c r="G27" s="16"/>
    </row>
    <row r="28" spans="1:7" s="11" customFormat="1" ht="69.95" customHeight="1">
      <c r="A28" s="12" t="s">
        <v>59</v>
      </c>
      <c r="B28" s="13" t="s">
        <v>62</v>
      </c>
      <c r="C28" s="12" t="s">
        <v>30</v>
      </c>
      <c r="D28" s="17">
        <v>4</v>
      </c>
      <c r="E28" s="15"/>
      <c r="F28" s="15">
        <f t="shared" si="0"/>
        <v>0</v>
      </c>
      <c r="G28" s="16"/>
    </row>
    <row r="29" spans="1:7" s="11" customFormat="1" ht="75" customHeight="1">
      <c r="A29" s="12" t="s">
        <v>61</v>
      </c>
      <c r="B29" s="13" t="s">
        <v>64</v>
      </c>
      <c r="C29" s="12" t="s">
        <v>9</v>
      </c>
      <c r="D29" s="14">
        <v>275</v>
      </c>
      <c r="E29" s="15"/>
      <c r="F29" s="15">
        <f t="shared" si="0"/>
        <v>0</v>
      </c>
      <c r="G29" s="16"/>
    </row>
    <row r="30" spans="1:7" s="23" customFormat="1" ht="51.75" customHeight="1">
      <c r="A30" s="18" t="s">
        <v>63</v>
      </c>
      <c r="B30" s="19" t="s">
        <v>66</v>
      </c>
      <c r="C30" s="18" t="s">
        <v>67</v>
      </c>
      <c r="D30" s="20">
        <v>6</v>
      </c>
      <c r="E30" s="21"/>
      <c r="F30" s="21">
        <f t="shared" si="0"/>
        <v>0</v>
      </c>
      <c r="G30" s="22"/>
    </row>
    <row r="31" spans="1:7" s="23" customFormat="1" ht="99.6" customHeight="1">
      <c r="A31" s="18" t="s">
        <v>65</v>
      </c>
      <c r="B31" s="19" t="s">
        <v>69</v>
      </c>
      <c r="C31" s="18" t="s">
        <v>67</v>
      </c>
      <c r="D31" s="20">
        <v>4</v>
      </c>
      <c r="E31" s="21"/>
      <c r="F31" s="21">
        <f t="shared" si="0"/>
        <v>0</v>
      </c>
      <c r="G31" s="22"/>
    </row>
    <row r="32" spans="1:7" s="23" customFormat="1" ht="39.75" customHeight="1">
      <c r="A32" s="18" t="s">
        <v>68</v>
      </c>
      <c r="B32" s="19" t="s">
        <v>71</v>
      </c>
      <c r="C32" s="18" t="s">
        <v>67</v>
      </c>
      <c r="D32" s="20">
        <v>2</v>
      </c>
      <c r="E32" s="21"/>
      <c r="F32" s="21">
        <f t="shared" si="0"/>
        <v>0</v>
      </c>
      <c r="G32" s="22"/>
    </row>
    <row r="33" spans="1:7" s="23" customFormat="1" ht="39.75" customHeight="1">
      <c r="A33" s="18" t="s">
        <v>70</v>
      </c>
      <c r="B33" s="19" t="s">
        <v>73</v>
      </c>
      <c r="C33" s="18" t="s">
        <v>67</v>
      </c>
      <c r="D33" s="20">
        <v>4</v>
      </c>
      <c r="E33" s="21"/>
      <c r="F33" s="21">
        <f t="shared" si="0"/>
        <v>0</v>
      </c>
      <c r="G33" s="22"/>
    </row>
    <row r="34" spans="1:7" s="11" customFormat="1" ht="17.100000000000001" customHeight="1">
      <c r="A34" s="24"/>
      <c r="B34" s="25"/>
      <c r="D34" s="26" t="s">
        <v>74</v>
      </c>
      <c r="E34" s="27"/>
      <c r="F34" s="28">
        <f>ROUND(SUM(F4:F33),2)</f>
        <v>0</v>
      </c>
      <c r="G34" s="29"/>
    </row>
    <row r="35" spans="1:7" s="11" customFormat="1" ht="15.95" customHeight="1">
      <c r="A35" s="24"/>
      <c r="B35" s="25"/>
      <c r="D35" s="30"/>
      <c r="E35" s="31"/>
      <c r="F35" s="29"/>
      <c r="G35" s="29"/>
    </row>
    <row r="36" spans="1:7" ht="15.95" customHeight="1">
      <c r="B36" s="6" t="s">
        <v>75</v>
      </c>
    </row>
    <row r="38" spans="1:7" s="11" customFormat="1" ht="27.95" customHeight="1">
      <c r="A38" s="7" t="s">
        <v>1</v>
      </c>
      <c r="B38" s="7" t="s">
        <v>2</v>
      </c>
      <c r="C38" s="7" t="s">
        <v>3</v>
      </c>
      <c r="D38" s="8" t="s">
        <v>4</v>
      </c>
      <c r="E38" s="9" t="s">
        <v>5</v>
      </c>
      <c r="F38" s="9" t="s">
        <v>6</v>
      </c>
      <c r="G38" s="10"/>
    </row>
    <row r="39" spans="1:7" s="11" customFormat="1" ht="15" customHeight="1">
      <c r="A39" s="12" t="s">
        <v>7</v>
      </c>
      <c r="B39" s="13" t="s">
        <v>77</v>
      </c>
      <c r="C39" s="12" t="s">
        <v>9</v>
      </c>
      <c r="D39" s="14">
        <v>275</v>
      </c>
      <c r="E39" s="15"/>
      <c r="F39" s="15">
        <f>ROUND(D39*E39,2)</f>
        <v>0</v>
      </c>
      <c r="G39" s="16"/>
    </row>
    <row r="40" spans="1:7" s="11" customFormat="1" ht="26.1" customHeight="1">
      <c r="A40" s="12" t="s">
        <v>10</v>
      </c>
      <c r="B40" s="13" t="s">
        <v>78</v>
      </c>
      <c r="C40" s="12" t="s">
        <v>30</v>
      </c>
      <c r="D40" s="17">
        <v>1</v>
      </c>
      <c r="E40" s="15"/>
      <c r="F40" s="15">
        <f>ROUND(D40*E40,2)</f>
        <v>0</v>
      </c>
      <c r="G40" s="16"/>
    </row>
    <row r="41" spans="1:7" s="11" customFormat="1" ht="26.1" customHeight="1">
      <c r="A41" s="12" t="s">
        <v>13</v>
      </c>
      <c r="B41" s="13" t="s">
        <v>80</v>
      </c>
      <c r="C41" s="12" t="s">
        <v>30</v>
      </c>
      <c r="D41" s="17">
        <v>2</v>
      </c>
      <c r="E41" s="15"/>
      <c r="F41" s="15">
        <f>ROUND(D41*E41,2)</f>
        <v>0</v>
      </c>
      <c r="G41" s="16"/>
    </row>
    <row r="42" spans="1:7" s="23" customFormat="1" ht="159.19999999999999" customHeight="1">
      <c r="A42" s="18" t="s">
        <v>15</v>
      </c>
      <c r="B42" s="19" t="s">
        <v>81</v>
      </c>
      <c r="C42" s="18" t="s">
        <v>30</v>
      </c>
      <c r="D42" s="32">
        <v>2</v>
      </c>
      <c r="E42" s="21"/>
      <c r="F42" s="21">
        <f t="shared" ref="F42:F48" si="1">D42*E42</f>
        <v>0</v>
      </c>
      <c r="G42" s="22"/>
    </row>
    <row r="43" spans="1:7" s="23" customFormat="1" ht="111.4" customHeight="1">
      <c r="A43" s="18" t="s">
        <v>18</v>
      </c>
      <c r="B43" s="19" t="s">
        <v>92</v>
      </c>
      <c r="C43" s="18" t="s">
        <v>30</v>
      </c>
      <c r="D43" s="32">
        <v>1</v>
      </c>
      <c r="E43" s="21"/>
      <c r="F43" s="21">
        <f t="shared" si="1"/>
        <v>0</v>
      </c>
      <c r="G43" s="22"/>
    </row>
    <row r="44" spans="1:7" s="23" customFormat="1" ht="39.75" customHeight="1">
      <c r="A44" s="18" t="s">
        <v>20</v>
      </c>
      <c r="B44" s="19" t="s">
        <v>83</v>
      </c>
      <c r="C44" s="18" t="s">
        <v>30</v>
      </c>
      <c r="D44" s="32">
        <v>1</v>
      </c>
      <c r="E44" s="21"/>
      <c r="F44" s="21">
        <f t="shared" si="1"/>
        <v>0</v>
      </c>
      <c r="G44" s="22"/>
    </row>
    <row r="45" spans="1:7" s="23" customFormat="1" ht="111.4" customHeight="1">
      <c r="A45" s="18" t="s">
        <v>22</v>
      </c>
      <c r="B45" s="19" t="s">
        <v>84</v>
      </c>
      <c r="C45" s="18" t="s">
        <v>30</v>
      </c>
      <c r="D45" s="32">
        <v>2</v>
      </c>
      <c r="E45" s="21"/>
      <c r="F45" s="21">
        <f t="shared" si="1"/>
        <v>0</v>
      </c>
      <c r="G45" s="22"/>
    </row>
    <row r="46" spans="1:7" s="23" customFormat="1" ht="34.35" customHeight="1">
      <c r="A46" s="18" t="s">
        <v>24</v>
      </c>
      <c r="B46" s="19" t="s">
        <v>97</v>
      </c>
      <c r="C46" s="18"/>
      <c r="D46" s="32">
        <v>1</v>
      </c>
      <c r="E46" s="21"/>
      <c r="F46" s="21">
        <f t="shared" si="1"/>
        <v>0</v>
      </c>
      <c r="G46" s="22"/>
    </row>
    <row r="47" spans="1:7" s="23" customFormat="1" ht="13.7" customHeight="1">
      <c r="A47" s="18" t="s">
        <v>26</v>
      </c>
      <c r="B47" s="19" t="s">
        <v>86</v>
      </c>
      <c r="C47" s="18" t="s">
        <v>9</v>
      </c>
      <c r="D47" s="32">
        <v>30</v>
      </c>
      <c r="E47" s="21"/>
      <c r="F47" s="21">
        <f t="shared" si="1"/>
        <v>0</v>
      </c>
      <c r="G47" s="22"/>
    </row>
    <row r="48" spans="1:7" s="23" customFormat="1" ht="23.85" customHeight="1">
      <c r="A48" s="18" t="s">
        <v>28</v>
      </c>
      <c r="B48" s="19" t="s">
        <v>87</v>
      </c>
      <c r="C48" s="18" t="s">
        <v>88</v>
      </c>
      <c r="D48" s="32">
        <v>1</v>
      </c>
      <c r="E48" s="21"/>
      <c r="F48" s="21">
        <f t="shared" si="1"/>
        <v>0</v>
      </c>
      <c r="G48" s="22"/>
    </row>
    <row r="49" spans="1:7" s="11" customFormat="1" ht="15" customHeight="1">
      <c r="A49" s="24"/>
      <c r="B49" s="25"/>
      <c r="D49" s="26" t="s">
        <v>74</v>
      </c>
      <c r="E49" s="27"/>
      <c r="F49" s="15">
        <f>SUM(F39:F48)</f>
        <v>0</v>
      </c>
      <c r="G49" s="29"/>
    </row>
    <row r="50" spans="1:7" s="11" customFormat="1" ht="15" customHeight="1">
      <c r="A50" s="16"/>
      <c r="B50" s="33"/>
      <c r="C50" s="34"/>
    </row>
    <row r="51" spans="1:7" ht="15.95" customHeight="1"/>
    <row r="52" spans="1:7" s="11" customFormat="1" ht="17.100000000000001" customHeight="1">
      <c r="A52" s="24"/>
      <c r="B52" s="25"/>
      <c r="D52" s="26" t="s">
        <v>89</v>
      </c>
      <c r="E52" s="27"/>
      <c r="F52" s="28">
        <f>F34+F49</f>
        <v>0</v>
      </c>
      <c r="G52" s="29"/>
    </row>
  </sheetData>
  <pageMargins left="0.78749999999999998" right="0.39374999999999999" top="0.95138888888888895" bottom="0.78749999999999998" header="0.59027777777777801" footer="0.51180555555555496"/>
  <pageSetup paperSize="0" scale="0" firstPageNumber="0" orientation="portrait" usePrinterDefaults="0" horizontalDpi="0" verticalDpi="0" copies="0"/>
  <headerFooter>
    <oddHeader>&amp;C&amp;"Arial,Italic"&amp;11&amp;F
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IW55"/>
  <sheetViews>
    <sheetView showZeros="0" workbookViewId="0"/>
  </sheetViews>
  <sheetFormatPr defaultRowHeight="12.75"/>
  <cols>
    <col min="1" max="1" width="6.7109375" style="1"/>
    <col min="2" max="2" width="43.7109375" style="2"/>
    <col min="3" max="3" width="7.7109375" style="1"/>
    <col min="4" max="4" width="9.28515625" style="3"/>
    <col min="5" max="5" width="10.7109375" style="4"/>
    <col min="6" max="6" width="13.7109375" style="4"/>
    <col min="7" max="7" width="10.7109375" style="4"/>
    <col min="8" max="257" width="9.140625" style="5"/>
  </cols>
  <sheetData>
    <row r="1" spans="1:7" ht="15.95" customHeight="1">
      <c r="B1" s="6" t="s">
        <v>0</v>
      </c>
    </row>
    <row r="3" spans="1:7" s="11" customFormat="1" ht="27.95" customHeight="1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9" t="s">
        <v>6</v>
      </c>
      <c r="G3" s="10"/>
    </row>
    <row r="4" spans="1:7" s="11" customFormat="1" ht="27.95" customHeight="1">
      <c r="A4" s="12" t="s">
        <v>7</v>
      </c>
      <c r="B4" s="13" t="s">
        <v>8</v>
      </c>
      <c r="C4" s="12" t="s">
        <v>9</v>
      </c>
      <c r="D4" s="14">
        <v>28</v>
      </c>
      <c r="E4" s="15"/>
      <c r="F4" s="15">
        <f t="shared" ref="F4:F35" si="0">ROUND(D4*E4,2)</f>
        <v>0</v>
      </c>
      <c r="G4" s="16"/>
    </row>
    <row r="5" spans="1:7" s="11" customFormat="1" ht="38.1" customHeight="1">
      <c r="A5" s="12" t="s">
        <v>10</v>
      </c>
      <c r="B5" s="13" t="s">
        <v>11</v>
      </c>
      <c r="C5" s="12" t="s">
        <v>12</v>
      </c>
      <c r="D5" s="14">
        <v>14</v>
      </c>
      <c r="E5" s="15"/>
      <c r="F5" s="15">
        <f t="shared" si="0"/>
        <v>0</v>
      </c>
      <c r="G5" s="16"/>
    </row>
    <row r="6" spans="1:7" s="11" customFormat="1" ht="50.1" customHeight="1">
      <c r="A6" s="12" t="s">
        <v>13</v>
      </c>
      <c r="B6" s="13" t="s">
        <v>14</v>
      </c>
      <c r="C6" s="12" t="s">
        <v>12</v>
      </c>
      <c r="D6" s="14">
        <v>10</v>
      </c>
      <c r="E6" s="15"/>
      <c r="F6" s="15">
        <f t="shared" si="0"/>
        <v>0</v>
      </c>
      <c r="G6" s="16"/>
    </row>
    <row r="7" spans="1:7" s="11" customFormat="1" ht="50.1" customHeight="1">
      <c r="A7" s="12" t="s">
        <v>15</v>
      </c>
      <c r="B7" s="13" t="s">
        <v>16</v>
      </c>
      <c r="C7" s="12" t="s">
        <v>17</v>
      </c>
      <c r="D7" s="14">
        <v>1.2</v>
      </c>
      <c r="E7" s="15"/>
      <c r="F7" s="15">
        <f t="shared" si="0"/>
        <v>0</v>
      </c>
      <c r="G7" s="16"/>
    </row>
    <row r="8" spans="1:7" s="11" customFormat="1" ht="38.1" customHeight="1">
      <c r="A8" s="12" t="s">
        <v>18</v>
      </c>
      <c r="B8" s="13" t="s">
        <v>19</v>
      </c>
      <c r="C8" s="12" t="s">
        <v>17</v>
      </c>
      <c r="D8" s="14">
        <v>1</v>
      </c>
      <c r="E8" s="15"/>
      <c r="F8" s="15">
        <f t="shared" si="0"/>
        <v>0</v>
      </c>
      <c r="G8" s="16"/>
    </row>
    <row r="9" spans="1:7" s="11" customFormat="1" ht="38.1" customHeight="1">
      <c r="A9" s="12" t="s">
        <v>20</v>
      </c>
      <c r="B9" s="13" t="s">
        <v>21</v>
      </c>
      <c r="C9" s="12" t="s">
        <v>17</v>
      </c>
      <c r="D9" s="14">
        <v>3</v>
      </c>
      <c r="E9" s="15"/>
      <c r="F9" s="15">
        <f t="shared" si="0"/>
        <v>0</v>
      </c>
      <c r="G9" s="16"/>
    </row>
    <row r="10" spans="1:7" s="11" customFormat="1" ht="39.950000000000003" customHeight="1">
      <c r="A10" s="12" t="s">
        <v>22</v>
      </c>
      <c r="B10" s="13" t="s">
        <v>23</v>
      </c>
      <c r="C10" s="12" t="s">
        <v>17</v>
      </c>
      <c r="D10" s="14">
        <v>1</v>
      </c>
      <c r="E10" s="15"/>
      <c r="F10" s="15">
        <f t="shared" si="0"/>
        <v>0</v>
      </c>
      <c r="G10" s="16"/>
    </row>
    <row r="11" spans="1:7" s="11" customFormat="1" ht="39.950000000000003" customHeight="1">
      <c r="A11" s="12" t="s">
        <v>24</v>
      </c>
      <c r="B11" s="13" t="s">
        <v>25</v>
      </c>
      <c r="C11" s="12" t="s">
        <v>17</v>
      </c>
      <c r="D11" s="14">
        <v>3</v>
      </c>
      <c r="E11" s="15"/>
      <c r="F11" s="15">
        <f t="shared" si="0"/>
        <v>0</v>
      </c>
      <c r="G11" s="16"/>
    </row>
    <row r="12" spans="1:7" s="11" customFormat="1" ht="80.099999999999994" customHeight="1">
      <c r="A12" s="12" t="s">
        <v>26</v>
      </c>
      <c r="B12" s="13" t="s">
        <v>27</v>
      </c>
      <c r="C12" s="12" t="s">
        <v>17</v>
      </c>
      <c r="D12" s="14">
        <v>2</v>
      </c>
      <c r="E12" s="15"/>
      <c r="F12" s="15">
        <f t="shared" si="0"/>
        <v>0</v>
      </c>
      <c r="G12" s="16"/>
    </row>
    <row r="13" spans="1:7" s="11" customFormat="1" ht="27.95" customHeight="1">
      <c r="A13" s="12" t="s">
        <v>28</v>
      </c>
      <c r="B13" s="13" t="s">
        <v>29</v>
      </c>
      <c r="C13" s="12" t="s">
        <v>30</v>
      </c>
      <c r="D13" s="17">
        <v>4</v>
      </c>
      <c r="E13" s="15"/>
      <c r="F13" s="15">
        <f t="shared" si="0"/>
        <v>0</v>
      </c>
      <c r="G13" s="16"/>
    </row>
    <row r="14" spans="1:7" s="11" customFormat="1" ht="38.1" customHeight="1">
      <c r="A14" s="12" t="s">
        <v>31</v>
      </c>
      <c r="B14" s="13" t="s">
        <v>32</v>
      </c>
      <c r="C14" s="12" t="s">
        <v>30</v>
      </c>
      <c r="D14" s="17">
        <v>2</v>
      </c>
      <c r="E14" s="15"/>
      <c r="F14" s="15">
        <f t="shared" si="0"/>
        <v>0</v>
      </c>
      <c r="G14" s="16"/>
    </row>
    <row r="15" spans="1:7" s="11" customFormat="1" ht="38.1" customHeight="1">
      <c r="A15" s="12" t="s">
        <v>33</v>
      </c>
      <c r="B15" s="13" t="s">
        <v>90</v>
      </c>
      <c r="C15" s="12" t="s">
        <v>30</v>
      </c>
      <c r="D15" s="17">
        <v>2</v>
      </c>
      <c r="E15" s="15"/>
      <c r="F15" s="15">
        <f t="shared" si="0"/>
        <v>0</v>
      </c>
      <c r="G15" s="16"/>
    </row>
    <row r="16" spans="1:7" s="11" customFormat="1" ht="38.1" customHeight="1">
      <c r="A16" s="12" t="s">
        <v>35</v>
      </c>
      <c r="B16" s="13" t="s">
        <v>34</v>
      </c>
      <c r="C16" s="12" t="s">
        <v>30</v>
      </c>
      <c r="D16" s="17">
        <v>3</v>
      </c>
      <c r="E16" s="15"/>
      <c r="F16" s="15">
        <f t="shared" si="0"/>
        <v>0</v>
      </c>
      <c r="G16" s="16"/>
    </row>
    <row r="17" spans="1:7" s="11" customFormat="1" ht="50.1" customHeight="1">
      <c r="A17" s="12" t="s">
        <v>37</v>
      </c>
      <c r="B17" s="13" t="s">
        <v>36</v>
      </c>
      <c r="C17" s="12" t="s">
        <v>9</v>
      </c>
      <c r="D17" s="14">
        <v>4</v>
      </c>
      <c r="E17" s="15"/>
      <c r="F17" s="15">
        <f t="shared" si="0"/>
        <v>0</v>
      </c>
      <c r="G17" s="16"/>
    </row>
    <row r="18" spans="1:7" s="11" customFormat="1" ht="50.1" customHeight="1">
      <c r="A18" s="12" t="s">
        <v>39</v>
      </c>
      <c r="B18" s="13" t="s">
        <v>98</v>
      </c>
      <c r="C18" s="12" t="s">
        <v>9</v>
      </c>
      <c r="D18" s="14">
        <v>2</v>
      </c>
      <c r="E18" s="15"/>
      <c r="F18" s="15">
        <f t="shared" si="0"/>
        <v>0</v>
      </c>
      <c r="G18" s="16"/>
    </row>
    <row r="19" spans="1:7" s="11" customFormat="1" ht="51.95" customHeight="1">
      <c r="A19" s="12" t="s">
        <v>41</v>
      </c>
      <c r="B19" s="13" t="s">
        <v>38</v>
      </c>
      <c r="C19" s="12" t="s">
        <v>9</v>
      </c>
      <c r="D19" s="14">
        <v>30</v>
      </c>
      <c r="E19" s="15"/>
      <c r="F19" s="15">
        <f t="shared" si="0"/>
        <v>0</v>
      </c>
      <c r="G19" s="16"/>
    </row>
    <row r="20" spans="1:7" s="11" customFormat="1" ht="60" customHeight="1">
      <c r="A20" s="12" t="s">
        <v>43</v>
      </c>
      <c r="B20" s="13" t="s">
        <v>40</v>
      </c>
      <c r="C20" s="12" t="s">
        <v>30</v>
      </c>
      <c r="D20" s="17">
        <v>1</v>
      </c>
      <c r="E20" s="15"/>
      <c r="F20" s="15">
        <f t="shared" si="0"/>
        <v>0</v>
      </c>
      <c r="G20" s="16"/>
    </row>
    <row r="21" spans="1:7" s="11" customFormat="1" ht="38.1" customHeight="1">
      <c r="A21" s="12" t="s">
        <v>45</v>
      </c>
      <c r="B21" s="13" t="s">
        <v>42</v>
      </c>
      <c r="C21" s="12" t="s">
        <v>30</v>
      </c>
      <c r="D21" s="17">
        <v>1</v>
      </c>
      <c r="E21" s="15"/>
      <c r="F21" s="15">
        <f t="shared" si="0"/>
        <v>0</v>
      </c>
      <c r="G21" s="16"/>
    </row>
    <row r="22" spans="1:7" s="11" customFormat="1" ht="60" customHeight="1">
      <c r="A22" s="12" t="s">
        <v>47</v>
      </c>
      <c r="B22" s="13" t="s">
        <v>44</v>
      </c>
      <c r="C22" s="12" t="s">
        <v>9</v>
      </c>
      <c r="D22" s="14">
        <v>420</v>
      </c>
      <c r="E22" s="15"/>
      <c r="F22" s="15">
        <f t="shared" si="0"/>
        <v>0</v>
      </c>
      <c r="G22" s="16"/>
    </row>
    <row r="23" spans="1:7" s="11" customFormat="1" ht="27.95" customHeight="1">
      <c r="A23" s="12" t="s">
        <v>49</v>
      </c>
      <c r="B23" s="13" t="s">
        <v>46</v>
      </c>
      <c r="C23" s="12" t="s">
        <v>9</v>
      </c>
      <c r="D23" s="14">
        <v>420</v>
      </c>
      <c r="E23" s="15"/>
      <c r="F23" s="15">
        <f t="shared" si="0"/>
        <v>0</v>
      </c>
      <c r="G23" s="16"/>
    </row>
    <row r="24" spans="1:7" s="11" customFormat="1" ht="84.95" customHeight="1">
      <c r="A24" s="12" t="s">
        <v>51</v>
      </c>
      <c r="B24" s="13" t="s">
        <v>48</v>
      </c>
      <c r="C24" s="12" t="s">
        <v>9</v>
      </c>
      <c r="D24" s="14">
        <v>45</v>
      </c>
      <c r="E24" s="15"/>
      <c r="F24" s="15">
        <f t="shared" si="0"/>
        <v>0</v>
      </c>
      <c r="G24" s="16"/>
    </row>
    <row r="25" spans="1:7" s="11" customFormat="1" ht="27.95" customHeight="1">
      <c r="A25" s="12" t="s">
        <v>53</v>
      </c>
      <c r="B25" s="13" t="s">
        <v>50</v>
      </c>
      <c r="C25" s="12" t="s">
        <v>30</v>
      </c>
      <c r="D25" s="14">
        <v>18</v>
      </c>
      <c r="E25" s="15"/>
      <c r="F25" s="15">
        <f t="shared" si="0"/>
        <v>0</v>
      </c>
      <c r="G25" s="16"/>
    </row>
    <row r="26" spans="1:7" s="11" customFormat="1" ht="39.950000000000003" customHeight="1">
      <c r="A26" s="12" t="s">
        <v>55</v>
      </c>
      <c r="B26" s="13" t="s">
        <v>52</v>
      </c>
      <c r="C26" s="12" t="s">
        <v>30</v>
      </c>
      <c r="D26" s="14">
        <v>14</v>
      </c>
      <c r="E26" s="15"/>
      <c r="F26" s="15">
        <f t="shared" si="0"/>
        <v>0</v>
      </c>
      <c r="G26" s="16"/>
    </row>
    <row r="27" spans="1:7" s="11" customFormat="1" ht="38.1" customHeight="1">
      <c r="A27" s="12" t="s">
        <v>57</v>
      </c>
      <c r="B27" s="13" t="s">
        <v>54</v>
      </c>
      <c r="C27" s="12" t="s">
        <v>30</v>
      </c>
      <c r="D27" s="17">
        <v>1</v>
      </c>
      <c r="E27" s="15"/>
      <c r="F27" s="15">
        <f t="shared" si="0"/>
        <v>0</v>
      </c>
      <c r="G27" s="16"/>
    </row>
    <row r="28" spans="1:7" s="11" customFormat="1" ht="26.1" customHeight="1">
      <c r="A28" s="12" t="s">
        <v>59</v>
      </c>
      <c r="B28" s="13" t="s">
        <v>58</v>
      </c>
      <c r="C28" s="12" t="s">
        <v>30</v>
      </c>
      <c r="D28" s="17">
        <v>8</v>
      </c>
      <c r="E28" s="15"/>
      <c r="F28" s="15">
        <f t="shared" si="0"/>
        <v>0</v>
      </c>
      <c r="G28" s="16"/>
    </row>
    <row r="29" spans="1:7" s="11" customFormat="1" ht="15" customHeight="1">
      <c r="A29" s="12" t="s">
        <v>61</v>
      </c>
      <c r="B29" s="13" t="s">
        <v>60</v>
      </c>
      <c r="C29" s="12" t="s">
        <v>30</v>
      </c>
      <c r="D29" s="17">
        <v>2</v>
      </c>
      <c r="E29" s="15"/>
      <c r="F29" s="15">
        <f t="shared" si="0"/>
        <v>0</v>
      </c>
      <c r="G29" s="16"/>
    </row>
    <row r="30" spans="1:7" s="11" customFormat="1" ht="69.95" customHeight="1">
      <c r="A30" s="12" t="s">
        <v>63</v>
      </c>
      <c r="B30" s="13" t="s">
        <v>62</v>
      </c>
      <c r="C30" s="12" t="s">
        <v>30</v>
      </c>
      <c r="D30" s="17">
        <v>4</v>
      </c>
      <c r="E30" s="15"/>
      <c r="F30" s="15">
        <f t="shared" si="0"/>
        <v>0</v>
      </c>
      <c r="G30" s="16"/>
    </row>
    <row r="31" spans="1:7" s="11" customFormat="1" ht="75" customHeight="1">
      <c r="A31" s="12" t="s">
        <v>65</v>
      </c>
      <c r="B31" s="13" t="s">
        <v>64</v>
      </c>
      <c r="C31" s="12" t="s">
        <v>9</v>
      </c>
      <c r="D31" s="14">
        <v>465</v>
      </c>
      <c r="E31" s="15"/>
      <c r="F31" s="15">
        <f t="shared" si="0"/>
        <v>0</v>
      </c>
      <c r="G31" s="16"/>
    </row>
    <row r="32" spans="1:7" s="23" customFormat="1" ht="51.75" customHeight="1">
      <c r="A32" s="18" t="s">
        <v>68</v>
      </c>
      <c r="B32" s="19" t="s">
        <v>66</v>
      </c>
      <c r="C32" s="18" t="s">
        <v>67</v>
      </c>
      <c r="D32" s="20">
        <v>6</v>
      </c>
      <c r="E32" s="21"/>
      <c r="F32" s="21">
        <f t="shared" si="0"/>
        <v>0</v>
      </c>
      <c r="G32" s="22"/>
    </row>
    <row r="33" spans="1:7" s="23" customFormat="1" ht="99.6" customHeight="1">
      <c r="A33" s="18" t="s">
        <v>70</v>
      </c>
      <c r="B33" s="19" t="s">
        <v>69</v>
      </c>
      <c r="C33" s="18" t="s">
        <v>67</v>
      </c>
      <c r="D33" s="20">
        <v>6</v>
      </c>
      <c r="E33" s="21"/>
      <c r="F33" s="21">
        <f t="shared" si="0"/>
        <v>0</v>
      </c>
      <c r="G33" s="22"/>
    </row>
    <row r="34" spans="1:7" s="23" customFormat="1" ht="39.75" customHeight="1">
      <c r="A34" s="18" t="s">
        <v>72</v>
      </c>
      <c r="B34" s="19" t="s">
        <v>71</v>
      </c>
      <c r="C34" s="18" t="s">
        <v>67</v>
      </c>
      <c r="D34" s="20">
        <v>2</v>
      </c>
      <c r="E34" s="21"/>
      <c r="F34" s="21">
        <f t="shared" si="0"/>
        <v>0</v>
      </c>
      <c r="G34" s="22"/>
    </row>
    <row r="35" spans="1:7" s="23" customFormat="1" ht="39.75" customHeight="1">
      <c r="A35" s="18" t="s">
        <v>94</v>
      </c>
      <c r="B35" s="19" t="s">
        <v>73</v>
      </c>
      <c r="C35" s="18" t="s">
        <v>67</v>
      </c>
      <c r="D35" s="20">
        <v>4</v>
      </c>
      <c r="E35" s="21"/>
      <c r="F35" s="21">
        <f t="shared" si="0"/>
        <v>0</v>
      </c>
      <c r="G35" s="22"/>
    </row>
    <row r="36" spans="1:7" s="11" customFormat="1" ht="17.100000000000001" customHeight="1">
      <c r="A36" s="24"/>
      <c r="B36" s="25"/>
      <c r="D36" s="26" t="s">
        <v>74</v>
      </c>
      <c r="E36" s="27"/>
      <c r="F36" s="28">
        <f>ROUND(SUM(F4:F35),2)</f>
        <v>0</v>
      </c>
      <c r="G36" s="29"/>
    </row>
    <row r="37" spans="1:7" s="11" customFormat="1" ht="15.95" customHeight="1">
      <c r="A37" s="24"/>
      <c r="B37" s="25"/>
      <c r="D37" s="30"/>
      <c r="E37" s="31"/>
      <c r="F37" s="29"/>
      <c r="G37" s="29"/>
    </row>
    <row r="38" spans="1:7" ht="15.95" customHeight="1">
      <c r="B38" s="6" t="s">
        <v>75</v>
      </c>
    </row>
    <row r="40" spans="1:7" s="11" customFormat="1" ht="27.95" customHeight="1">
      <c r="A40" s="7" t="s">
        <v>1</v>
      </c>
      <c r="B40" s="7" t="s">
        <v>2</v>
      </c>
      <c r="C40" s="7" t="s">
        <v>3</v>
      </c>
      <c r="D40" s="8" t="s">
        <v>4</v>
      </c>
      <c r="E40" s="9" t="s">
        <v>5</v>
      </c>
      <c r="F40" s="9" t="s">
        <v>6</v>
      </c>
      <c r="G40" s="10"/>
    </row>
    <row r="41" spans="1:7" s="11" customFormat="1" ht="15" customHeight="1">
      <c r="A41" s="12" t="s">
        <v>7</v>
      </c>
      <c r="B41" s="13" t="s">
        <v>77</v>
      </c>
      <c r="C41" s="12" t="s">
        <v>9</v>
      </c>
      <c r="D41" s="14">
        <v>465</v>
      </c>
      <c r="E41" s="15"/>
      <c r="F41" s="15">
        <f>ROUND(D41*E41,2)</f>
        <v>0</v>
      </c>
      <c r="G41" s="16"/>
    </row>
    <row r="42" spans="1:7" s="11" customFormat="1" ht="26.1" customHeight="1">
      <c r="A42" s="12" t="s">
        <v>10</v>
      </c>
      <c r="B42" s="13" t="s">
        <v>78</v>
      </c>
      <c r="C42" s="12" t="s">
        <v>30</v>
      </c>
      <c r="D42" s="17">
        <v>1</v>
      </c>
      <c r="E42" s="15"/>
      <c r="F42" s="15">
        <f>ROUND(D42*E42,2)</f>
        <v>0</v>
      </c>
      <c r="G42" s="16"/>
    </row>
    <row r="43" spans="1:7" s="11" customFormat="1" ht="26.1" customHeight="1">
      <c r="A43" s="12" t="s">
        <v>13</v>
      </c>
      <c r="B43" s="13" t="s">
        <v>80</v>
      </c>
      <c r="C43" s="12" t="s">
        <v>30</v>
      </c>
      <c r="D43" s="17">
        <v>2</v>
      </c>
      <c r="E43" s="15"/>
      <c r="F43" s="15">
        <f>ROUND(D43*E43,2)</f>
        <v>0</v>
      </c>
      <c r="G43" s="16"/>
    </row>
    <row r="44" spans="1:7" s="11" customFormat="1" ht="15" customHeight="1">
      <c r="A44" s="12" t="s">
        <v>15</v>
      </c>
      <c r="B44" s="13" t="s">
        <v>99</v>
      </c>
      <c r="C44" s="12" t="s">
        <v>9</v>
      </c>
      <c r="D44" s="14">
        <v>2</v>
      </c>
      <c r="E44" s="15"/>
      <c r="F44" s="15">
        <f>ROUND(D44*E44,2)</f>
        <v>0</v>
      </c>
      <c r="G44" s="16"/>
    </row>
    <row r="45" spans="1:7" s="23" customFormat="1" ht="159.19999999999999" customHeight="1">
      <c r="A45" s="18" t="s">
        <v>18</v>
      </c>
      <c r="B45" s="19" t="s">
        <v>81</v>
      </c>
      <c r="C45" s="18" t="s">
        <v>30</v>
      </c>
      <c r="D45" s="32">
        <v>3</v>
      </c>
      <c r="E45" s="21"/>
      <c r="F45" s="21">
        <f t="shared" ref="F45:F51" si="1">D45*E45</f>
        <v>0</v>
      </c>
      <c r="G45" s="22"/>
    </row>
    <row r="46" spans="1:7" s="23" customFormat="1" ht="111.4" customHeight="1">
      <c r="A46" s="18" t="s">
        <v>20</v>
      </c>
      <c r="B46" s="19" t="s">
        <v>92</v>
      </c>
      <c r="C46" s="18" t="s">
        <v>30</v>
      </c>
      <c r="D46" s="32">
        <v>1</v>
      </c>
      <c r="E46" s="21"/>
      <c r="F46" s="21">
        <f t="shared" si="1"/>
        <v>0</v>
      </c>
      <c r="G46" s="22"/>
    </row>
    <row r="47" spans="1:7" s="23" customFormat="1" ht="39.75" customHeight="1">
      <c r="A47" s="18" t="s">
        <v>22</v>
      </c>
      <c r="B47" s="19" t="s">
        <v>83</v>
      </c>
      <c r="C47" s="18" t="s">
        <v>30</v>
      </c>
      <c r="D47" s="32">
        <v>1</v>
      </c>
      <c r="E47" s="21"/>
      <c r="F47" s="21">
        <f t="shared" si="1"/>
        <v>0</v>
      </c>
      <c r="G47" s="22"/>
    </row>
    <row r="48" spans="1:7" s="23" customFormat="1" ht="111.4" customHeight="1">
      <c r="A48" s="18" t="s">
        <v>24</v>
      </c>
      <c r="B48" s="19" t="s">
        <v>84</v>
      </c>
      <c r="C48" s="18" t="s">
        <v>30</v>
      </c>
      <c r="D48" s="32">
        <v>3</v>
      </c>
      <c r="E48" s="21"/>
      <c r="F48" s="21">
        <f t="shared" si="1"/>
        <v>0</v>
      </c>
      <c r="G48" s="22"/>
    </row>
    <row r="49" spans="1:7" s="23" customFormat="1" ht="34.35" customHeight="1">
      <c r="A49" s="18" t="s">
        <v>26</v>
      </c>
      <c r="B49" s="19" t="s">
        <v>97</v>
      </c>
      <c r="C49" s="18" t="s">
        <v>30</v>
      </c>
      <c r="D49" s="32">
        <v>2</v>
      </c>
      <c r="E49" s="21"/>
      <c r="F49" s="21">
        <f t="shared" si="1"/>
        <v>0</v>
      </c>
      <c r="G49" s="22"/>
    </row>
    <row r="50" spans="1:7" s="23" customFormat="1" ht="13.7" customHeight="1">
      <c r="A50" s="18" t="s">
        <v>28</v>
      </c>
      <c r="B50" s="19" t="s">
        <v>86</v>
      </c>
      <c r="C50" s="18" t="s">
        <v>9</v>
      </c>
      <c r="D50" s="32">
        <v>40</v>
      </c>
      <c r="E50" s="21"/>
      <c r="F50" s="21">
        <f t="shared" si="1"/>
        <v>0</v>
      </c>
      <c r="G50" s="22"/>
    </row>
    <row r="51" spans="1:7" s="23" customFormat="1" ht="23.85" customHeight="1">
      <c r="A51" s="18" t="s">
        <v>31</v>
      </c>
      <c r="B51" s="19" t="s">
        <v>87</v>
      </c>
      <c r="C51" s="18" t="s">
        <v>88</v>
      </c>
      <c r="D51" s="32">
        <v>1</v>
      </c>
      <c r="E51" s="21"/>
      <c r="F51" s="21">
        <f t="shared" si="1"/>
        <v>0</v>
      </c>
      <c r="G51" s="22"/>
    </row>
    <row r="52" spans="1:7" s="11" customFormat="1" ht="15" customHeight="1">
      <c r="A52" s="24"/>
      <c r="B52" s="25"/>
      <c r="D52" s="26" t="s">
        <v>74</v>
      </c>
      <c r="E52" s="27"/>
      <c r="F52" s="15">
        <f>SUM(F41:F51)</f>
        <v>0</v>
      </c>
      <c r="G52" s="29"/>
    </row>
    <row r="53" spans="1:7" s="11" customFormat="1" ht="15" customHeight="1">
      <c r="A53" s="16"/>
      <c r="B53" s="33"/>
      <c r="C53" s="34"/>
    </row>
    <row r="54" spans="1:7" ht="15.95" customHeight="1"/>
    <row r="55" spans="1:7" s="11" customFormat="1" ht="17.100000000000001" customHeight="1">
      <c r="A55" s="24"/>
      <c r="B55" s="25"/>
      <c r="D55" s="26" t="s">
        <v>89</v>
      </c>
      <c r="E55" s="27"/>
      <c r="F55" s="28">
        <f>F36+F52</f>
        <v>0</v>
      </c>
      <c r="G55" s="29"/>
    </row>
  </sheetData>
  <pageMargins left="0.78749999999999998" right="0.39374999999999999" top="0.95138888888888895" bottom="0.78749999999999998" header="0.59027777777777801" footer="0.51180555555555496"/>
  <pageSetup paperSize="0" scale="0" firstPageNumber="0" orientation="portrait" usePrinterDefaults="0" horizontalDpi="0" verticalDpi="0" copies="0"/>
  <headerFooter>
    <oddHeader>&amp;C&amp;"Arial,Italic"&amp;11&amp;F
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IW41"/>
  <sheetViews>
    <sheetView showZeros="0" workbookViewId="0"/>
  </sheetViews>
  <sheetFormatPr defaultRowHeight="12.75"/>
  <cols>
    <col min="1" max="1" width="6.7109375" style="1"/>
    <col min="2" max="2" width="43.7109375" style="2"/>
    <col min="3" max="3" width="7.7109375" style="1"/>
    <col min="4" max="4" width="9.28515625" style="3"/>
    <col min="5" max="5" width="10.7109375" style="4"/>
    <col min="6" max="6" width="13.7109375" style="4"/>
    <col min="7" max="7" width="10.7109375" style="4"/>
    <col min="8" max="257" width="9.140625" style="5"/>
  </cols>
  <sheetData>
    <row r="1" spans="1:7" ht="15.95" customHeight="1">
      <c r="B1" s="6" t="s">
        <v>0</v>
      </c>
    </row>
    <row r="3" spans="1:7" s="11" customFormat="1" ht="27.95" customHeight="1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9" t="s">
        <v>6</v>
      </c>
      <c r="G3" s="10"/>
    </row>
    <row r="4" spans="1:7" s="11" customFormat="1" ht="38.1" customHeight="1">
      <c r="A4" s="12" t="s">
        <v>7</v>
      </c>
      <c r="B4" s="13" t="s">
        <v>34</v>
      </c>
      <c r="C4" s="12" t="s">
        <v>30</v>
      </c>
      <c r="D4" s="17">
        <v>2</v>
      </c>
      <c r="E4" s="15"/>
      <c r="F4" s="15">
        <f t="shared" ref="F4:F22" si="0">ROUND(D4*E4,2)</f>
        <v>0</v>
      </c>
      <c r="G4" s="16"/>
    </row>
    <row r="5" spans="1:7" s="11" customFormat="1" ht="50.1" customHeight="1">
      <c r="A5" s="12" t="s">
        <v>10</v>
      </c>
      <c r="B5" s="13" t="s">
        <v>36</v>
      </c>
      <c r="C5" s="12" t="s">
        <v>9</v>
      </c>
      <c r="D5" s="14">
        <v>8</v>
      </c>
      <c r="E5" s="15"/>
      <c r="F5" s="15">
        <f t="shared" si="0"/>
        <v>0</v>
      </c>
      <c r="G5" s="16"/>
    </row>
    <row r="6" spans="1:7" s="11" customFormat="1" ht="51.95" customHeight="1">
      <c r="A6" s="12" t="s">
        <v>13</v>
      </c>
      <c r="B6" s="13" t="s">
        <v>38</v>
      </c>
      <c r="C6" s="12" t="s">
        <v>9</v>
      </c>
      <c r="D6" s="14">
        <v>30</v>
      </c>
      <c r="E6" s="15"/>
      <c r="F6" s="15">
        <f t="shared" si="0"/>
        <v>0</v>
      </c>
      <c r="G6" s="16"/>
    </row>
    <row r="7" spans="1:7" s="11" customFormat="1" ht="60" customHeight="1">
      <c r="A7" s="12" t="s">
        <v>15</v>
      </c>
      <c r="B7" s="13" t="s">
        <v>40</v>
      </c>
      <c r="C7" s="12" t="s">
        <v>30</v>
      </c>
      <c r="D7" s="17">
        <v>1</v>
      </c>
      <c r="E7" s="15"/>
      <c r="F7" s="15">
        <f t="shared" si="0"/>
        <v>0</v>
      </c>
      <c r="G7" s="16"/>
    </row>
    <row r="8" spans="1:7" s="11" customFormat="1" ht="38.1" customHeight="1">
      <c r="A8" s="12" t="s">
        <v>18</v>
      </c>
      <c r="B8" s="13" t="s">
        <v>42</v>
      </c>
      <c r="C8" s="12" t="s">
        <v>30</v>
      </c>
      <c r="D8" s="17">
        <v>1</v>
      </c>
      <c r="E8" s="15"/>
      <c r="F8" s="15">
        <f t="shared" si="0"/>
        <v>0</v>
      </c>
      <c r="G8" s="16"/>
    </row>
    <row r="9" spans="1:7" s="11" customFormat="1" ht="60" customHeight="1">
      <c r="A9" s="12" t="s">
        <v>20</v>
      </c>
      <c r="B9" s="13" t="s">
        <v>44</v>
      </c>
      <c r="C9" s="12" t="s">
        <v>9</v>
      </c>
      <c r="D9" s="14">
        <v>185</v>
      </c>
      <c r="E9" s="15"/>
      <c r="F9" s="15">
        <f t="shared" si="0"/>
        <v>0</v>
      </c>
      <c r="G9" s="16"/>
    </row>
    <row r="10" spans="1:7" s="11" customFormat="1" ht="27.95" customHeight="1">
      <c r="A10" s="12" t="s">
        <v>22</v>
      </c>
      <c r="B10" s="13" t="s">
        <v>46</v>
      </c>
      <c r="C10" s="12" t="s">
        <v>9</v>
      </c>
      <c r="D10" s="14">
        <v>185</v>
      </c>
      <c r="E10" s="15"/>
      <c r="F10" s="15">
        <f t="shared" si="0"/>
        <v>0</v>
      </c>
      <c r="G10" s="16"/>
    </row>
    <row r="11" spans="1:7" s="11" customFormat="1" ht="84.95" customHeight="1">
      <c r="A11" s="12" t="s">
        <v>24</v>
      </c>
      <c r="B11" s="13" t="s">
        <v>48</v>
      </c>
      <c r="C11" s="12" t="s">
        <v>9</v>
      </c>
      <c r="D11" s="14">
        <v>30</v>
      </c>
      <c r="E11" s="15"/>
      <c r="F11" s="15">
        <f t="shared" si="0"/>
        <v>0</v>
      </c>
      <c r="G11" s="16"/>
    </row>
    <row r="12" spans="1:7" s="11" customFormat="1" ht="27.95" customHeight="1">
      <c r="A12" s="12" t="s">
        <v>26</v>
      </c>
      <c r="B12" s="13" t="s">
        <v>50</v>
      </c>
      <c r="C12" s="12" t="s">
        <v>30</v>
      </c>
      <c r="D12" s="17">
        <v>10</v>
      </c>
      <c r="E12" s="15"/>
      <c r="F12" s="15">
        <f t="shared" si="0"/>
        <v>0</v>
      </c>
      <c r="G12" s="16"/>
    </row>
    <row r="13" spans="1:7" s="11" customFormat="1" ht="39.950000000000003" customHeight="1">
      <c r="A13" s="12" t="s">
        <v>28</v>
      </c>
      <c r="B13" s="13" t="s">
        <v>52</v>
      </c>
      <c r="C13" s="12" t="s">
        <v>30</v>
      </c>
      <c r="D13" s="17">
        <v>10</v>
      </c>
      <c r="E13" s="15"/>
      <c r="F13" s="15">
        <f t="shared" si="0"/>
        <v>0</v>
      </c>
      <c r="G13" s="16"/>
    </row>
    <row r="14" spans="1:7" s="11" customFormat="1" ht="38.1" customHeight="1">
      <c r="A14" s="12" t="s">
        <v>31</v>
      </c>
      <c r="B14" s="13" t="s">
        <v>54</v>
      </c>
      <c r="C14" s="12" t="s">
        <v>30</v>
      </c>
      <c r="D14" s="17">
        <v>1</v>
      </c>
      <c r="E14" s="15"/>
      <c r="F14" s="15">
        <f t="shared" si="0"/>
        <v>0</v>
      </c>
      <c r="G14" s="16"/>
    </row>
    <row r="15" spans="1:7" s="11" customFormat="1" ht="26.1" customHeight="1">
      <c r="A15" s="12" t="s">
        <v>33</v>
      </c>
      <c r="B15" s="13" t="s">
        <v>58</v>
      </c>
      <c r="C15" s="12" t="s">
        <v>30</v>
      </c>
      <c r="D15" s="17">
        <v>8</v>
      </c>
      <c r="E15" s="15"/>
      <c r="F15" s="15">
        <f t="shared" si="0"/>
        <v>0</v>
      </c>
      <c r="G15" s="16"/>
    </row>
    <row r="16" spans="1:7" s="11" customFormat="1" ht="15" customHeight="1">
      <c r="A16" s="12" t="s">
        <v>35</v>
      </c>
      <c r="B16" s="13" t="s">
        <v>60</v>
      </c>
      <c r="C16" s="12" t="s">
        <v>30</v>
      </c>
      <c r="D16" s="17">
        <v>2</v>
      </c>
      <c r="E16" s="15"/>
      <c r="F16" s="15">
        <f t="shared" si="0"/>
        <v>0</v>
      </c>
      <c r="G16" s="16"/>
    </row>
    <row r="17" spans="1:7" s="11" customFormat="1" ht="69.95" customHeight="1">
      <c r="A17" s="12" t="s">
        <v>37</v>
      </c>
      <c r="B17" s="13" t="s">
        <v>62</v>
      </c>
      <c r="C17" s="12" t="s">
        <v>30</v>
      </c>
      <c r="D17" s="17">
        <v>4</v>
      </c>
      <c r="E17" s="15"/>
      <c r="F17" s="15">
        <f t="shared" si="0"/>
        <v>0</v>
      </c>
      <c r="G17" s="16"/>
    </row>
    <row r="18" spans="1:7" s="11" customFormat="1" ht="75" customHeight="1">
      <c r="A18" s="12" t="s">
        <v>39</v>
      </c>
      <c r="B18" s="13" t="s">
        <v>64</v>
      </c>
      <c r="C18" s="12" t="s">
        <v>9</v>
      </c>
      <c r="D18" s="14">
        <v>215</v>
      </c>
      <c r="E18" s="15"/>
      <c r="F18" s="15">
        <f t="shared" si="0"/>
        <v>0</v>
      </c>
      <c r="G18" s="16"/>
    </row>
    <row r="19" spans="1:7" s="23" customFormat="1" ht="51.75" customHeight="1">
      <c r="A19" s="18" t="s">
        <v>41</v>
      </c>
      <c r="B19" s="19" t="s">
        <v>66</v>
      </c>
      <c r="C19" s="18" t="s">
        <v>67</v>
      </c>
      <c r="D19" s="20">
        <v>6</v>
      </c>
      <c r="E19" s="21"/>
      <c r="F19" s="21">
        <f t="shared" si="0"/>
        <v>0</v>
      </c>
      <c r="G19" s="22"/>
    </row>
    <row r="20" spans="1:7" s="23" customFormat="1" ht="99.6" customHeight="1">
      <c r="A20" s="18" t="s">
        <v>43</v>
      </c>
      <c r="B20" s="19" t="s">
        <v>69</v>
      </c>
      <c r="C20" s="18" t="s">
        <v>67</v>
      </c>
      <c r="D20" s="20">
        <v>4</v>
      </c>
      <c r="E20" s="21"/>
      <c r="F20" s="21">
        <f t="shared" si="0"/>
        <v>0</v>
      </c>
      <c r="G20" s="22"/>
    </row>
    <row r="21" spans="1:7" s="23" customFormat="1" ht="39.75" customHeight="1">
      <c r="A21" s="18" t="s">
        <v>45</v>
      </c>
      <c r="B21" s="19" t="s">
        <v>71</v>
      </c>
      <c r="C21" s="18" t="s">
        <v>67</v>
      </c>
      <c r="D21" s="20">
        <v>2</v>
      </c>
      <c r="E21" s="21"/>
      <c r="F21" s="21">
        <f t="shared" si="0"/>
        <v>0</v>
      </c>
      <c r="G21" s="22"/>
    </row>
    <row r="22" spans="1:7" s="23" customFormat="1" ht="39.75" customHeight="1">
      <c r="A22" s="18" t="s">
        <v>47</v>
      </c>
      <c r="B22" s="19" t="s">
        <v>73</v>
      </c>
      <c r="C22" s="18" t="s">
        <v>67</v>
      </c>
      <c r="D22" s="20">
        <v>4</v>
      </c>
      <c r="E22" s="21"/>
      <c r="F22" s="21">
        <f t="shared" si="0"/>
        <v>0</v>
      </c>
      <c r="G22" s="22"/>
    </row>
    <row r="23" spans="1:7" s="11" customFormat="1" ht="17.100000000000001" customHeight="1">
      <c r="A23" s="24"/>
      <c r="B23" s="25"/>
      <c r="D23" s="26" t="s">
        <v>74</v>
      </c>
      <c r="E23" s="27"/>
      <c r="F23" s="28">
        <f>ROUND(SUM(F4:F22),2)</f>
        <v>0</v>
      </c>
      <c r="G23" s="29"/>
    </row>
    <row r="24" spans="1:7" s="11" customFormat="1" ht="15.95" customHeight="1">
      <c r="A24" s="24"/>
      <c r="B24" s="25"/>
      <c r="D24" s="30"/>
      <c r="E24" s="31"/>
      <c r="F24" s="29"/>
      <c r="G24" s="29"/>
    </row>
    <row r="25" spans="1:7" ht="15.95" customHeight="1">
      <c r="B25" s="6" t="s">
        <v>75</v>
      </c>
    </row>
    <row r="27" spans="1:7" s="11" customFormat="1" ht="27.95" customHeight="1">
      <c r="A27" s="7" t="s">
        <v>1</v>
      </c>
      <c r="B27" s="7" t="s">
        <v>2</v>
      </c>
      <c r="C27" s="7" t="s">
        <v>3</v>
      </c>
      <c r="D27" s="8" t="s">
        <v>4</v>
      </c>
      <c r="E27" s="9" t="s">
        <v>5</v>
      </c>
      <c r="F27" s="9" t="s">
        <v>6</v>
      </c>
      <c r="G27" s="10"/>
    </row>
    <row r="28" spans="1:7" s="11" customFormat="1" ht="15" customHeight="1">
      <c r="A28" s="12" t="s">
        <v>7</v>
      </c>
      <c r="B28" s="13" t="s">
        <v>77</v>
      </c>
      <c r="C28" s="12" t="s">
        <v>9</v>
      </c>
      <c r="D28" s="14">
        <v>215</v>
      </c>
      <c r="E28" s="15"/>
      <c r="F28" s="15">
        <f>ROUND(D28*E28,2)</f>
        <v>0</v>
      </c>
      <c r="G28" s="16"/>
    </row>
    <row r="29" spans="1:7" s="11" customFormat="1" ht="26.1" customHeight="1">
      <c r="A29" s="12" t="s">
        <v>10</v>
      </c>
      <c r="B29" s="13" t="s">
        <v>78</v>
      </c>
      <c r="C29" s="12" t="s">
        <v>30</v>
      </c>
      <c r="D29" s="17">
        <v>1</v>
      </c>
      <c r="E29" s="15"/>
      <c r="F29" s="15">
        <f>ROUND(D29*E29,2)</f>
        <v>0</v>
      </c>
      <c r="G29" s="16"/>
    </row>
    <row r="30" spans="1:7" s="11" customFormat="1" ht="26.1" customHeight="1">
      <c r="A30" s="12" t="s">
        <v>13</v>
      </c>
      <c r="B30" s="13" t="s">
        <v>80</v>
      </c>
      <c r="C30" s="12" t="s">
        <v>30</v>
      </c>
      <c r="D30" s="17">
        <v>2</v>
      </c>
      <c r="E30" s="15"/>
      <c r="F30" s="15">
        <f>ROUND(D30*E30,2)</f>
        <v>0</v>
      </c>
      <c r="G30" s="16"/>
    </row>
    <row r="31" spans="1:7" s="23" customFormat="1" ht="128.44999999999999" customHeight="1">
      <c r="A31" s="18" t="s">
        <v>15</v>
      </c>
      <c r="B31" s="19" t="s">
        <v>81</v>
      </c>
      <c r="C31" s="18" t="s">
        <v>30</v>
      </c>
      <c r="D31" s="32">
        <v>2</v>
      </c>
      <c r="E31" s="21"/>
      <c r="F31" s="21">
        <f t="shared" ref="F31:F37" si="1">D31*E31</f>
        <v>0</v>
      </c>
      <c r="G31" s="22"/>
    </row>
    <row r="32" spans="1:7" s="23" customFormat="1" ht="111.4" customHeight="1">
      <c r="A32" s="18" t="s">
        <v>18</v>
      </c>
      <c r="B32" s="19" t="s">
        <v>92</v>
      </c>
      <c r="C32" s="18" t="s">
        <v>30</v>
      </c>
      <c r="D32" s="32">
        <v>1</v>
      </c>
      <c r="E32" s="21"/>
      <c r="F32" s="21">
        <f t="shared" si="1"/>
        <v>0</v>
      </c>
      <c r="G32" s="22"/>
    </row>
    <row r="33" spans="1:7" s="23" customFormat="1" ht="39.75" customHeight="1">
      <c r="A33" s="18" t="s">
        <v>20</v>
      </c>
      <c r="B33" s="19" t="s">
        <v>83</v>
      </c>
      <c r="C33" s="18" t="s">
        <v>30</v>
      </c>
      <c r="D33" s="32">
        <v>1</v>
      </c>
      <c r="E33" s="21"/>
      <c r="F33" s="21">
        <f t="shared" si="1"/>
        <v>0</v>
      </c>
      <c r="G33" s="22"/>
    </row>
    <row r="34" spans="1:7" s="23" customFormat="1" ht="111.4" customHeight="1">
      <c r="A34" s="18" t="s">
        <v>22</v>
      </c>
      <c r="B34" s="19" t="s">
        <v>84</v>
      </c>
      <c r="C34" s="18" t="s">
        <v>30</v>
      </c>
      <c r="D34" s="32">
        <v>2</v>
      </c>
      <c r="E34" s="21"/>
      <c r="F34" s="21">
        <f t="shared" si="1"/>
        <v>0</v>
      </c>
      <c r="G34" s="22"/>
    </row>
    <row r="35" spans="1:7" s="23" customFormat="1" ht="34.35" customHeight="1">
      <c r="A35" s="18" t="s">
        <v>24</v>
      </c>
      <c r="B35" s="19" t="s">
        <v>97</v>
      </c>
      <c r="C35" s="18" t="s">
        <v>30</v>
      </c>
      <c r="D35" s="32">
        <v>1</v>
      </c>
      <c r="E35" s="21"/>
      <c r="F35" s="21">
        <f t="shared" si="1"/>
        <v>0</v>
      </c>
      <c r="G35" s="22"/>
    </row>
    <row r="36" spans="1:7" s="23" customFormat="1" ht="13.7" customHeight="1">
      <c r="A36" s="18" t="s">
        <v>26</v>
      </c>
      <c r="B36" s="19" t="s">
        <v>86</v>
      </c>
      <c r="C36" s="18" t="s">
        <v>9</v>
      </c>
      <c r="D36" s="32">
        <v>40</v>
      </c>
      <c r="E36" s="21"/>
      <c r="F36" s="21">
        <f t="shared" si="1"/>
        <v>0</v>
      </c>
      <c r="G36" s="22"/>
    </row>
    <row r="37" spans="1:7" s="23" customFormat="1" ht="23.85" customHeight="1">
      <c r="A37" s="18" t="s">
        <v>28</v>
      </c>
      <c r="B37" s="19" t="s">
        <v>87</v>
      </c>
      <c r="C37" s="18" t="s">
        <v>88</v>
      </c>
      <c r="D37" s="32">
        <v>1</v>
      </c>
      <c r="E37" s="21"/>
      <c r="F37" s="21">
        <f t="shared" si="1"/>
        <v>0</v>
      </c>
      <c r="G37" s="22"/>
    </row>
    <row r="38" spans="1:7" s="11" customFormat="1" ht="15" customHeight="1">
      <c r="A38" s="24"/>
      <c r="B38" s="25"/>
      <c r="D38" s="26" t="s">
        <v>74</v>
      </c>
      <c r="E38" s="27"/>
      <c r="F38" s="15">
        <f>SUM(F28:F37)</f>
        <v>0</v>
      </c>
      <c r="G38" s="29"/>
    </row>
    <row r="39" spans="1:7" s="11" customFormat="1" ht="15" customHeight="1">
      <c r="A39" s="16"/>
      <c r="B39" s="33"/>
      <c r="C39" s="34"/>
    </row>
    <row r="40" spans="1:7" ht="15.95" customHeight="1"/>
    <row r="41" spans="1:7" s="11" customFormat="1" ht="17.100000000000001" customHeight="1">
      <c r="A41" s="24"/>
      <c r="B41" s="25"/>
      <c r="D41" s="26" t="s">
        <v>89</v>
      </c>
      <c r="E41" s="27"/>
      <c r="F41" s="28">
        <f>F23+F38</f>
        <v>0</v>
      </c>
      <c r="G41" s="29"/>
    </row>
  </sheetData>
  <pageMargins left="0.78749999999999998" right="0.39374999999999999" top="0.95138888888888895" bottom="0.78749999999999998" header="0.59027777777777801" footer="0.51180555555555496"/>
  <pageSetup paperSize="0" scale="0" firstPageNumber="0" orientation="portrait" usePrinterDefaults="0" horizontalDpi="0" verticalDpi="0" copies="0"/>
  <headerFooter>
    <oddHeader>&amp;C&amp;"Arial,Italic"&amp;11&amp;F
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IW50"/>
  <sheetViews>
    <sheetView showZeros="0" workbookViewId="0"/>
  </sheetViews>
  <sheetFormatPr defaultRowHeight="12.75"/>
  <cols>
    <col min="1" max="1" width="6.7109375" style="1"/>
    <col min="2" max="2" width="43.7109375" style="2"/>
    <col min="3" max="3" width="7.7109375" style="1"/>
    <col min="4" max="4" width="9.28515625" style="3"/>
    <col min="5" max="5" width="10.7109375" style="4"/>
    <col min="6" max="6" width="13.7109375" style="4"/>
    <col min="7" max="7" width="10.7109375" style="4"/>
    <col min="8" max="257" width="9.140625" style="5"/>
  </cols>
  <sheetData>
    <row r="1" spans="1:7" ht="15.95" customHeight="1">
      <c r="B1" s="6" t="s">
        <v>0</v>
      </c>
    </row>
    <row r="3" spans="1:7" s="11" customFormat="1" ht="27.95" customHeight="1">
      <c r="A3" s="7" t="s">
        <v>1</v>
      </c>
      <c r="B3" s="7" t="s">
        <v>2</v>
      </c>
      <c r="C3" s="7" t="s">
        <v>3</v>
      </c>
      <c r="D3" s="8" t="s">
        <v>4</v>
      </c>
      <c r="E3" s="9" t="s">
        <v>5</v>
      </c>
      <c r="F3" s="9" t="s">
        <v>6</v>
      </c>
      <c r="G3" s="10"/>
    </row>
    <row r="4" spans="1:7" s="11" customFormat="1" ht="27.95" customHeight="1">
      <c r="A4" s="12" t="s">
        <v>7</v>
      </c>
      <c r="B4" s="13" t="s">
        <v>8</v>
      </c>
      <c r="C4" s="12" t="s">
        <v>9</v>
      </c>
      <c r="D4" s="14">
        <v>26</v>
      </c>
      <c r="E4" s="15"/>
      <c r="F4" s="15">
        <f t="shared" ref="F4:F32" si="0">ROUND(D4*E4,2)</f>
        <v>0</v>
      </c>
      <c r="G4" s="16"/>
    </row>
    <row r="5" spans="1:7" s="11" customFormat="1" ht="38.1" customHeight="1">
      <c r="A5" s="12" t="s">
        <v>10</v>
      </c>
      <c r="B5" s="13" t="s">
        <v>11</v>
      </c>
      <c r="C5" s="12" t="s">
        <v>12</v>
      </c>
      <c r="D5" s="14">
        <v>14</v>
      </c>
      <c r="E5" s="15"/>
      <c r="F5" s="15">
        <f t="shared" si="0"/>
        <v>0</v>
      </c>
      <c r="G5" s="16"/>
    </row>
    <row r="6" spans="1:7" s="11" customFormat="1" ht="50.1" customHeight="1">
      <c r="A6" s="12" t="s">
        <v>13</v>
      </c>
      <c r="B6" s="13" t="s">
        <v>14</v>
      </c>
      <c r="C6" s="12" t="s">
        <v>12</v>
      </c>
      <c r="D6" s="14">
        <v>14</v>
      </c>
      <c r="E6" s="15"/>
      <c r="F6" s="15">
        <f t="shared" si="0"/>
        <v>0</v>
      </c>
      <c r="G6" s="16"/>
    </row>
    <row r="7" spans="1:7" s="11" customFormat="1" ht="50.1" customHeight="1">
      <c r="A7" s="12" t="s">
        <v>15</v>
      </c>
      <c r="B7" s="13" t="s">
        <v>16</v>
      </c>
      <c r="C7" s="12" t="s">
        <v>17</v>
      </c>
      <c r="D7" s="14">
        <v>3</v>
      </c>
      <c r="E7" s="15"/>
      <c r="F7" s="15">
        <f t="shared" si="0"/>
        <v>0</v>
      </c>
      <c r="G7" s="16"/>
    </row>
    <row r="8" spans="1:7" s="11" customFormat="1" ht="38.1" customHeight="1">
      <c r="A8" s="12" t="s">
        <v>18</v>
      </c>
      <c r="B8" s="13" t="s">
        <v>19</v>
      </c>
      <c r="C8" s="12" t="s">
        <v>17</v>
      </c>
      <c r="D8" s="14">
        <v>3</v>
      </c>
      <c r="E8" s="15"/>
      <c r="F8" s="15">
        <f t="shared" si="0"/>
        <v>0</v>
      </c>
      <c r="G8" s="16"/>
    </row>
    <row r="9" spans="1:7" s="11" customFormat="1" ht="38.1" customHeight="1">
      <c r="A9" s="12" t="s">
        <v>20</v>
      </c>
      <c r="B9" s="13" t="s">
        <v>21</v>
      </c>
      <c r="C9" s="12" t="s">
        <v>17</v>
      </c>
      <c r="D9" s="14">
        <v>6</v>
      </c>
      <c r="E9" s="15"/>
      <c r="F9" s="15">
        <f t="shared" si="0"/>
        <v>0</v>
      </c>
      <c r="G9" s="16"/>
    </row>
    <row r="10" spans="1:7" s="11" customFormat="1" ht="39.950000000000003" customHeight="1">
      <c r="A10" s="12" t="s">
        <v>22</v>
      </c>
      <c r="B10" s="13" t="s">
        <v>23</v>
      </c>
      <c r="C10" s="12" t="s">
        <v>17</v>
      </c>
      <c r="D10" s="14">
        <v>2</v>
      </c>
      <c r="E10" s="15"/>
      <c r="F10" s="15">
        <f t="shared" si="0"/>
        <v>0</v>
      </c>
      <c r="G10" s="16"/>
    </row>
    <row r="11" spans="1:7" s="11" customFormat="1" ht="39.950000000000003" customHeight="1">
      <c r="A11" s="12" t="s">
        <v>24</v>
      </c>
      <c r="B11" s="13" t="s">
        <v>25</v>
      </c>
      <c r="C11" s="12" t="s">
        <v>17</v>
      </c>
      <c r="D11" s="14">
        <v>7</v>
      </c>
      <c r="E11" s="15"/>
      <c r="F11" s="15">
        <f t="shared" si="0"/>
        <v>0</v>
      </c>
      <c r="G11" s="16"/>
    </row>
    <row r="12" spans="1:7" s="11" customFormat="1" ht="80.099999999999994" customHeight="1">
      <c r="A12" s="12" t="s">
        <v>26</v>
      </c>
      <c r="B12" s="13" t="s">
        <v>27</v>
      </c>
      <c r="C12" s="12" t="s">
        <v>17</v>
      </c>
      <c r="D12" s="14">
        <v>4</v>
      </c>
      <c r="E12" s="15"/>
      <c r="F12" s="15">
        <f t="shared" si="0"/>
        <v>0</v>
      </c>
      <c r="G12" s="16"/>
    </row>
    <row r="13" spans="1:7" s="11" customFormat="1" ht="27.95" customHeight="1">
      <c r="A13" s="12" t="s">
        <v>28</v>
      </c>
      <c r="B13" s="13" t="s">
        <v>29</v>
      </c>
      <c r="C13" s="12" t="s">
        <v>30</v>
      </c>
      <c r="D13" s="17">
        <v>2</v>
      </c>
      <c r="E13" s="15"/>
      <c r="F13" s="15">
        <f t="shared" si="0"/>
        <v>0</v>
      </c>
      <c r="G13" s="16"/>
    </row>
    <row r="14" spans="1:7" s="11" customFormat="1" ht="38.1" customHeight="1">
      <c r="A14" s="12" t="s">
        <v>31</v>
      </c>
      <c r="B14" s="13" t="s">
        <v>32</v>
      </c>
      <c r="C14" s="12" t="s">
        <v>30</v>
      </c>
      <c r="D14" s="17">
        <v>2</v>
      </c>
      <c r="E14" s="15"/>
      <c r="F14" s="15">
        <f t="shared" si="0"/>
        <v>0</v>
      </c>
      <c r="G14" s="16"/>
    </row>
    <row r="15" spans="1:7" s="11" customFormat="1" ht="38.1" customHeight="1">
      <c r="A15" s="12" t="s">
        <v>33</v>
      </c>
      <c r="B15" s="13" t="s">
        <v>34</v>
      </c>
      <c r="C15" s="12" t="s">
        <v>30</v>
      </c>
      <c r="D15" s="17">
        <v>3</v>
      </c>
      <c r="E15" s="15"/>
      <c r="F15" s="15">
        <f t="shared" si="0"/>
        <v>0</v>
      </c>
      <c r="G15" s="16"/>
    </row>
    <row r="16" spans="1:7" s="11" customFormat="1" ht="50.1" customHeight="1">
      <c r="A16" s="12" t="s">
        <v>35</v>
      </c>
      <c r="B16" s="13" t="s">
        <v>36</v>
      </c>
      <c r="C16" s="12" t="s">
        <v>9</v>
      </c>
      <c r="D16" s="14">
        <v>20</v>
      </c>
      <c r="E16" s="15"/>
      <c r="F16" s="15">
        <f t="shared" si="0"/>
        <v>0</v>
      </c>
      <c r="G16" s="16"/>
    </row>
    <row r="17" spans="1:7" s="11" customFormat="1" ht="51.95" customHeight="1">
      <c r="A17" s="12" t="s">
        <v>37</v>
      </c>
      <c r="B17" s="13" t="s">
        <v>38</v>
      </c>
      <c r="C17" s="12" t="s">
        <v>9</v>
      </c>
      <c r="D17" s="14">
        <v>20</v>
      </c>
      <c r="E17" s="15"/>
      <c r="F17" s="15">
        <f t="shared" si="0"/>
        <v>0</v>
      </c>
      <c r="G17" s="16"/>
    </row>
    <row r="18" spans="1:7" s="11" customFormat="1" ht="60" customHeight="1">
      <c r="A18" s="12" t="s">
        <v>39</v>
      </c>
      <c r="B18" s="13" t="s">
        <v>40</v>
      </c>
      <c r="C18" s="12" t="s">
        <v>30</v>
      </c>
      <c r="D18" s="17">
        <v>1</v>
      </c>
      <c r="E18" s="15"/>
      <c r="F18" s="15">
        <f t="shared" si="0"/>
        <v>0</v>
      </c>
      <c r="G18" s="16"/>
    </row>
    <row r="19" spans="1:7" s="11" customFormat="1" ht="38.1" customHeight="1">
      <c r="A19" s="12" t="s">
        <v>41</v>
      </c>
      <c r="B19" s="13" t="s">
        <v>42</v>
      </c>
      <c r="C19" s="12" t="s">
        <v>30</v>
      </c>
      <c r="D19" s="17">
        <v>1</v>
      </c>
      <c r="E19" s="15"/>
      <c r="F19" s="15">
        <f t="shared" si="0"/>
        <v>0</v>
      </c>
      <c r="G19" s="16"/>
    </row>
    <row r="20" spans="1:7" s="11" customFormat="1" ht="60" customHeight="1">
      <c r="A20" s="12" t="s">
        <v>43</v>
      </c>
      <c r="B20" s="13" t="s">
        <v>44</v>
      </c>
      <c r="C20" s="12" t="s">
        <v>9</v>
      </c>
      <c r="D20" s="14">
        <v>370</v>
      </c>
      <c r="E20" s="15"/>
      <c r="F20" s="15">
        <f t="shared" si="0"/>
        <v>0</v>
      </c>
      <c r="G20" s="16"/>
    </row>
    <row r="21" spans="1:7" s="11" customFormat="1" ht="27.95" customHeight="1">
      <c r="A21" s="12" t="s">
        <v>45</v>
      </c>
      <c r="B21" s="13" t="s">
        <v>46</v>
      </c>
      <c r="C21" s="12" t="s">
        <v>9</v>
      </c>
      <c r="D21" s="14">
        <v>370</v>
      </c>
      <c r="E21" s="15"/>
      <c r="F21" s="15">
        <f t="shared" si="0"/>
        <v>0</v>
      </c>
      <c r="G21" s="16"/>
    </row>
    <row r="22" spans="1:7" s="11" customFormat="1" ht="84.95" customHeight="1">
      <c r="A22" s="12" t="s">
        <v>47</v>
      </c>
      <c r="B22" s="13" t="s">
        <v>48</v>
      </c>
      <c r="C22" s="12" t="s">
        <v>9</v>
      </c>
      <c r="D22" s="14">
        <v>120</v>
      </c>
      <c r="E22" s="15"/>
      <c r="F22" s="15">
        <f t="shared" si="0"/>
        <v>0</v>
      </c>
      <c r="G22" s="16"/>
    </row>
    <row r="23" spans="1:7" s="11" customFormat="1" ht="27.95" customHeight="1">
      <c r="A23" s="12" t="s">
        <v>49</v>
      </c>
      <c r="B23" s="13" t="s">
        <v>50</v>
      </c>
      <c r="C23" s="12" t="s">
        <v>30</v>
      </c>
      <c r="D23" s="17">
        <v>7</v>
      </c>
      <c r="E23" s="15"/>
      <c r="F23" s="15">
        <f t="shared" si="0"/>
        <v>0</v>
      </c>
      <c r="G23" s="16"/>
    </row>
    <row r="24" spans="1:7" s="11" customFormat="1" ht="39.950000000000003" customHeight="1">
      <c r="A24" s="12" t="s">
        <v>51</v>
      </c>
      <c r="B24" s="13" t="s">
        <v>52</v>
      </c>
      <c r="C24" s="12" t="s">
        <v>30</v>
      </c>
      <c r="D24" s="17">
        <v>14</v>
      </c>
      <c r="E24" s="15"/>
      <c r="F24" s="15">
        <f t="shared" si="0"/>
        <v>0</v>
      </c>
      <c r="G24" s="16"/>
    </row>
    <row r="25" spans="1:7" s="11" customFormat="1" ht="38.1" customHeight="1">
      <c r="A25" s="12" t="s">
        <v>53</v>
      </c>
      <c r="B25" s="13" t="s">
        <v>54</v>
      </c>
      <c r="C25" s="12" t="s">
        <v>30</v>
      </c>
      <c r="D25" s="17">
        <v>1</v>
      </c>
      <c r="E25" s="15"/>
      <c r="F25" s="15">
        <f t="shared" si="0"/>
        <v>0</v>
      </c>
      <c r="G25" s="16"/>
    </row>
    <row r="26" spans="1:7" s="11" customFormat="1" ht="26.1" customHeight="1">
      <c r="A26" s="12" t="s">
        <v>55</v>
      </c>
      <c r="B26" s="13" t="s">
        <v>58</v>
      </c>
      <c r="C26" s="12" t="s">
        <v>30</v>
      </c>
      <c r="D26" s="17">
        <v>8</v>
      </c>
      <c r="E26" s="15"/>
      <c r="F26" s="15">
        <f t="shared" si="0"/>
        <v>0</v>
      </c>
      <c r="G26" s="16"/>
    </row>
    <row r="27" spans="1:7" s="11" customFormat="1" ht="15" customHeight="1">
      <c r="A27" s="12" t="s">
        <v>57</v>
      </c>
      <c r="B27" s="13" t="s">
        <v>60</v>
      </c>
      <c r="C27" s="12" t="s">
        <v>30</v>
      </c>
      <c r="D27" s="17">
        <v>2</v>
      </c>
      <c r="E27" s="15"/>
      <c r="F27" s="15">
        <f t="shared" si="0"/>
        <v>0</v>
      </c>
      <c r="G27" s="16"/>
    </row>
    <row r="28" spans="1:7" s="11" customFormat="1" ht="69.95" customHeight="1">
      <c r="A28" s="12" t="s">
        <v>59</v>
      </c>
      <c r="B28" s="13" t="s">
        <v>62</v>
      </c>
      <c r="C28" s="12" t="s">
        <v>30</v>
      </c>
      <c r="D28" s="17">
        <v>4</v>
      </c>
      <c r="E28" s="15"/>
      <c r="F28" s="15">
        <f t="shared" si="0"/>
        <v>0</v>
      </c>
      <c r="G28" s="16"/>
    </row>
    <row r="29" spans="1:7" s="11" customFormat="1" ht="75" customHeight="1">
      <c r="A29" s="12" t="s">
        <v>61</v>
      </c>
      <c r="B29" s="13" t="s">
        <v>64</v>
      </c>
      <c r="C29" s="12" t="s">
        <v>9</v>
      </c>
      <c r="D29" s="14">
        <v>490</v>
      </c>
      <c r="E29" s="15"/>
      <c r="F29" s="15">
        <f t="shared" si="0"/>
        <v>0</v>
      </c>
      <c r="G29" s="16"/>
    </row>
    <row r="30" spans="1:7" s="23" customFormat="1" ht="44.85" customHeight="1">
      <c r="A30" s="18" t="s">
        <v>63</v>
      </c>
      <c r="B30" s="19" t="s">
        <v>66</v>
      </c>
      <c r="C30" s="18" t="s">
        <v>67</v>
      </c>
      <c r="D30" s="20">
        <v>4</v>
      </c>
      <c r="E30" s="21"/>
      <c r="F30" s="21">
        <f t="shared" si="0"/>
        <v>0</v>
      </c>
      <c r="G30" s="22"/>
    </row>
    <row r="31" spans="1:7" s="23" customFormat="1" ht="76.150000000000006" customHeight="1">
      <c r="A31" s="18" t="s">
        <v>65</v>
      </c>
      <c r="B31" s="19" t="s">
        <v>69</v>
      </c>
      <c r="C31" s="18" t="s">
        <v>67</v>
      </c>
      <c r="D31" s="20">
        <v>4</v>
      </c>
      <c r="E31" s="21"/>
      <c r="F31" s="21">
        <f t="shared" si="0"/>
        <v>0</v>
      </c>
      <c r="G31" s="22"/>
    </row>
    <row r="32" spans="1:7" s="23" customFormat="1" ht="34.35" customHeight="1">
      <c r="A32" s="18" t="s">
        <v>68</v>
      </c>
      <c r="B32" s="19" t="s">
        <v>71</v>
      </c>
      <c r="C32" s="18" t="s">
        <v>67</v>
      </c>
      <c r="D32" s="20">
        <v>2</v>
      </c>
      <c r="E32" s="21"/>
      <c r="F32" s="21">
        <f t="shared" si="0"/>
        <v>0</v>
      </c>
      <c r="G32" s="22"/>
    </row>
    <row r="33" spans="1:7" s="11" customFormat="1" ht="17.100000000000001" customHeight="1">
      <c r="A33" s="24"/>
      <c r="B33" s="25"/>
      <c r="D33" s="26" t="s">
        <v>74</v>
      </c>
      <c r="E33" s="27"/>
      <c r="F33" s="28">
        <f>ROUND(SUM(F4:F32),2)</f>
        <v>0</v>
      </c>
      <c r="G33" s="29"/>
    </row>
    <row r="34" spans="1:7" s="11" customFormat="1" ht="15.95" customHeight="1">
      <c r="A34" s="24"/>
      <c r="B34" s="25"/>
      <c r="D34" s="30"/>
      <c r="E34" s="31"/>
      <c r="F34" s="29"/>
      <c r="G34" s="29"/>
    </row>
    <row r="35" spans="1:7" ht="15.95" customHeight="1">
      <c r="B35" s="6" t="s">
        <v>75</v>
      </c>
    </row>
    <row r="37" spans="1:7" s="11" customFormat="1" ht="27.95" customHeight="1">
      <c r="A37" s="7" t="s">
        <v>1</v>
      </c>
      <c r="B37" s="7" t="s">
        <v>2</v>
      </c>
      <c r="C37" s="7" t="s">
        <v>3</v>
      </c>
      <c r="D37" s="8" t="s">
        <v>4</v>
      </c>
      <c r="E37" s="9" t="s">
        <v>5</v>
      </c>
      <c r="F37" s="9" t="s">
        <v>6</v>
      </c>
      <c r="G37" s="10"/>
    </row>
    <row r="38" spans="1:7" s="11" customFormat="1" ht="15" customHeight="1">
      <c r="A38" s="12" t="s">
        <v>7</v>
      </c>
      <c r="B38" s="13" t="s">
        <v>77</v>
      </c>
      <c r="C38" s="12" t="s">
        <v>9</v>
      </c>
      <c r="D38" s="14">
        <v>490</v>
      </c>
      <c r="E38" s="15"/>
      <c r="F38" s="15">
        <f>ROUND(D38*E38,2)</f>
        <v>0</v>
      </c>
      <c r="G38" s="16"/>
    </row>
    <row r="39" spans="1:7" s="11" customFormat="1" ht="26.1" customHeight="1">
      <c r="A39" s="12" t="s">
        <v>10</v>
      </c>
      <c r="B39" s="13" t="s">
        <v>78</v>
      </c>
      <c r="C39" s="12" t="s">
        <v>30</v>
      </c>
      <c r="D39" s="17">
        <v>1</v>
      </c>
      <c r="E39" s="15"/>
      <c r="F39" s="15">
        <f>ROUND(D39*E39,2)</f>
        <v>0</v>
      </c>
      <c r="G39" s="16"/>
    </row>
    <row r="40" spans="1:7" s="11" customFormat="1" ht="26.1" customHeight="1">
      <c r="A40" s="12" t="s">
        <v>13</v>
      </c>
      <c r="B40" s="13" t="s">
        <v>80</v>
      </c>
      <c r="C40" s="12" t="s">
        <v>30</v>
      </c>
      <c r="D40" s="17">
        <v>2</v>
      </c>
      <c r="E40" s="15"/>
      <c r="F40" s="15">
        <f>ROUND(D40*E40,2)</f>
        <v>0</v>
      </c>
      <c r="G40" s="16"/>
    </row>
    <row r="41" spans="1:7" s="23" customFormat="1" ht="111.4" customHeight="1">
      <c r="A41" s="18" t="s">
        <v>15</v>
      </c>
      <c r="B41" s="19" t="s">
        <v>92</v>
      </c>
      <c r="C41" s="18" t="s">
        <v>30</v>
      </c>
      <c r="D41" s="32">
        <v>1</v>
      </c>
      <c r="E41" s="21"/>
      <c r="F41" s="21">
        <f t="shared" ref="F41:F46" si="1">D41*E41</f>
        <v>0</v>
      </c>
      <c r="G41" s="22"/>
    </row>
    <row r="42" spans="1:7" s="23" customFormat="1" ht="39.75" customHeight="1">
      <c r="A42" s="18" t="s">
        <v>18</v>
      </c>
      <c r="B42" s="19" t="s">
        <v>83</v>
      </c>
      <c r="C42" s="18" t="s">
        <v>30</v>
      </c>
      <c r="D42" s="32">
        <v>1</v>
      </c>
      <c r="E42" s="21"/>
      <c r="F42" s="21">
        <f t="shared" si="1"/>
        <v>0</v>
      </c>
      <c r="G42" s="22"/>
    </row>
    <row r="43" spans="1:7" s="23" customFormat="1" ht="135.4" customHeight="1">
      <c r="A43" s="18" t="s">
        <v>20</v>
      </c>
      <c r="B43" s="19" t="s">
        <v>100</v>
      </c>
      <c r="C43" s="18" t="s">
        <v>30</v>
      </c>
      <c r="D43" s="32">
        <v>1</v>
      </c>
      <c r="E43" s="21"/>
      <c r="F43" s="21">
        <f t="shared" si="1"/>
        <v>0</v>
      </c>
      <c r="G43" s="22"/>
    </row>
    <row r="44" spans="1:7" s="23" customFormat="1" ht="39.75" customHeight="1">
      <c r="A44" s="18" t="s">
        <v>22</v>
      </c>
      <c r="B44" s="19" t="s">
        <v>97</v>
      </c>
      <c r="C44" s="18" t="s">
        <v>30</v>
      </c>
      <c r="D44" s="32">
        <v>1</v>
      </c>
      <c r="E44" s="21"/>
      <c r="F44" s="21">
        <f t="shared" si="1"/>
        <v>0</v>
      </c>
      <c r="G44" s="22"/>
    </row>
    <row r="45" spans="1:7" s="23" customFormat="1" ht="15.95" customHeight="1">
      <c r="A45" s="18" t="s">
        <v>24</v>
      </c>
      <c r="B45" s="19" t="s">
        <v>86</v>
      </c>
      <c r="C45" s="18" t="s">
        <v>9</v>
      </c>
      <c r="D45" s="32">
        <v>30</v>
      </c>
      <c r="E45" s="21"/>
      <c r="F45" s="21">
        <f t="shared" si="1"/>
        <v>0</v>
      </c>
      <c r="G45" s="22"/>
    </row>
    <row r="46" spans="1:7" s="23" customFormat="1" ht="27.95" customHeight="1">
      <c r="A46" s="18" t="s">
        <v>26</v>
      </c>
      <c r="B46" s="19" t="s">
        <v>87</v>
      </c>
      <c r="C46" s="18" t="s">
        <v>88</v>
      </c>
      <c r="D46" s="32">
        <v>1</v>
      </c>
      <c r="E46" s="21"/>
      <c r="F46" s="21">
        <f t="shared" si="1"/>
        <v>0</v>
      </c>
      <c r="G46" s="22"/>
    </row>
    <row r="47" spans="1:7" s="11" customFormat="1" ht="15" customHeight="1">
      <c r="A47" s="24"/>
      <c r="B47" s="25"/>
      <c r="D47" s="26" t="s">
        <v>74</v>
      </c>
      <c r="E47" s="27"/>
      <c r="F47" s="15">
        <f>SUM(F38:F46)</f>
        <v>0</v>
      </c>
      <c r="G47" s="29"/>
    </row>
    <row r="48" spans="1:7" s="11" customFormat="1" ht="15" customHeight="1">
      <c r="A48" s="16"/>
      <c r="B48" s="33"/>
      <c r="C48" s="34"/>
    </row>
    <row r="49" spans="1:7" ht="15.95" customHeight="1"/>
    <row r="50" spans="1:7" s="11" customFormat="1" ht="17.100000000000001" customHeight="1">
      <c r="A50" s="24"/>
      <c r="B50" s="25"/>
      <c r="D50" s="26" t="s">
        <v>89</v>
      </c>
      <c r="E50" s="27"/>
      <c r="F50" s="28">
        <f>F33+F47</f>
        <v>0</v>
      </c>
      <c r="G50" s="29"/>
    </row>
  </sheetData>
  <pageMargins left="0.78749999999999998" right="0.39374999999999999" top="0.95138888888888895" bottom="0.78749999999999998" header="0.59027777777777801" footer="0.51180555555555496"/>
  <pageSetup paperSize="0" scale="0" firstPageNumber="0" orientation="portrait" usePrinterDefaults="0" horizontalDpi="0" verticalDpi="0" copies="0"/>
  <headerFooter>
    <oddHeader>&amp;C&amp;"Arial,Italic"&amp;11&amp;F
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MK222"/>
  <sheetViews>
    <sheetView showZeros="0" workbookViewId="0"/>
  </sheetViews>
  <sheetFormatPr defaultRowHeight="12.75"/>
  <cols>
    <col min="1" max="1" width="11.85546875" style="35"/>
    <col min="2" max="2" width="42.42578125" style="35"/>
    <col min="3" max="3" width="8" style="35"/>
    <col min="4" max="4" width="13.28515625" style="35"/>
    <col min="5" max="5" width="8.85546875" style="35"/>
    <col min="6" max="1025" width="11.5703125" style="35"/>
  </cols>
  <sheetData>
    <row r="1" spans="1:7" s="40" customFormat="1">
      <c r="A1" s="36"/>
      <c r="B1" s="37" t="s">
        <v>0</v>
      </c>
      <c r="C1" s="36"/>
      <c r="D1" s="38"/>
      <c r="E1" s="39"/>
      <c r="F1" s="39"/>
      <c r="G1" s="39"/>
    </row>
    <row r="2" spans="1:7" s="40" customFormat="1">
      <c r="A2" s="36"/>
      <c r="B2" s="41"/>
      <c r="C2" s="36"/>
      <c r="D2" s="38"/>
      <c r="E2" s="39"/>
      <c r="F2" s="39"/>
      <c r="G2" s="39"/>
    </row>
    <row r="3" spans="1:7" s="23" customFormat="1" ht="45">
      <c r="A3" s="42" t="s">
        <v>1</v>
      </c>
      <c r="B3" s="42" t="s">
        <v>2</v>
      </c>
      <c r="C3" s="42" t="s">
        <v>3</v>
      </c>
      <c r="D3" s="43" t="s">
        <v>4</v>
      </c>
      <c r="E3" s="44" t="s">
        <v>5</v>
      </c>
      <c r="F3" s="44" t="s">
        <v>6</v>
      </c>
      <c r="G3" s="45"/>
    </row>
    <row r="4" spans="1:7" s="23" customFormat="1" ht="11.25">
      <c r="A4" s="42" t="s">
        <v>101</v>
      </c>
      <c r="B4" s="42"/>
      <c r="C4" s="42"/>
      <c r="D4" s="43"/>
      <c r="E4" s="44"/>
      <c r="F4" s="44"/>
      <c r="G4" s="45"/>
    </row>
    <row r="5" spans="1:7" s="23" customFormat="1" ht="45">
      <c r="A5" s="18" t="s">
        <v>102</v>
      </c>
      <c r="B5" s="19" t="s">
        <v>66</v>
      </c>
      <c r="C5" s="18" t="s">
        <v>67</v>
      </c>
      <c r="D5" s="20">
        <v>10</v>
      </c>
      <c r="E5" s="21"/>
      <c r="F5" s="21">
        <f>D5*E5</f>
        <v>0</v>
      </c>
      <c r="G5" s="22"/>
    </row>
    <row r="6" spans="1:7" s="23" customFormat="1" ht="90">
      <c r="A6" s="18" t="s">
        <v>10</v>
      </c>
      <c r="B6" s="19" t="s">
        <v>69</v>
      </c>
      <c r="C6" s="18" t="s">
        <v>67</v>
      </c>
      <c r="D6" s="20">
        <v>6</v>
      </c>
      <c r="E6" s="21"/>
      <c r="F6" s="21">
        <f>D6*E6</f>
        <v>0</v>
      </c>
      <c r="G6" s="22"/>
    </row>
    <row r="7" spans="1:7" s="23" customFormat="1" ht="33.75">
      <c r="A7" s="18" t="s">
        <v>103</v>
      </c>
      <c r="B7" s="19" t="s">
        <v>71</v>
      </c>
      <c r="C7" s="18" t="s">
        <v>67</v>
      </c>
      <c r="D7" s="20">
        <v>4</v>
      </c>
      <c r="E7" s="21"/>
      <c r="F7" s="21">
        <f>D7*E7</f>
        <v>0</v>
      </c>
      <c r="G7" s="22"/>
    </row>
    <row r="8" spans="1:7" s="23" customFormat="1" ht="33.75">
      <c r="A8" s="18" t="s">
        <v>15</v>
      </c>
      <c r="B8" s="19" t="s">
        <v>73</v>
      </c>
      <c r="C8" s="18" t="s">
        <v>67</v>
      </c>
      <c r="D8" s="20">
        <v>4</v>
      </c>
      <c r="E8" s="21"/>
      <c r="F8" s="21">
        <f>D8*E8</f>
        <v>0</v>
      </c>
      <c r="G8" s="22"/>
    </row>
    <row r="9" spans="1:7" s="23" customFormat="1">
      <c r="A9" s="46"/>
      <c r="B9" s="47"/>
      <c r="D9" s="48" t="s">
        <v>74</v>
      </c>
      <c r="E9" s="49"/>
      <c r="F9" s="50">
        <f>ROUND(SUM(F5:F8),2)</f>
        <v>0</v>
      </c>
      <c r="G9" s="51"/>
    </row>
    <row r="10" spans="1:7" s="40" customFormat="1">
      <c r="A10" s="36"/>
      <c r="B10" s="37" t="s">
        <v>75</v>
      </c>
      <c r="C10" s="36"/>
      <c r="D10" s="38"/>
      <c r="E10" s="39"/>
      <c r="F10" s="39"/>
      <c r="G10" s="39"/>
    </row>
    <row r="11" spans="1:7" s="40" customFormat="1">
      <c r="A11" s="36"/>
      <c r="B11" s="41"/>
      <c r="C11" s="36"/>
      <c r="D11" s="38"/>
      <c r="E11" s="39"/>
      <c r="F11" s="39"/>
      <c r="G11" s="39"/>
    </row>
    <row r="12" spans="1:7" s="23" customFormat="1" ht="45">
      <c r="A12" s="42" t="s">
        <v>1</v>
      </c>
      <c r="B12" s="42" t="s">
        <v>2</v>
      </c>
      <c r="C12" s="42" t="s">
        <v>3</v>
      </c>
      <c r="D12" s="43" t="s">
        <v>4</v>
      </c>
      <c r="E12" s="44" t="s">
        <v>5</v>
      </c>
      <c r="F12" s="44" t="s">
        <v>6</v>
      </c>
      <c r="G12" s="45"/>
    </row>
    <row r="13" spans="1:7">
      <c r="A13" s="35" t="s">
        <v>101</v>
      </c>
    </row>
    <row r="14" spans="1:7" s="23" customFormat="1" ht="146.25">
      <c r="A14" s="18" t="s">
        <v>102</v>
      </c>
      <c r="B14" s="19" t="s">
        <v>81</v>
      </c>
      <c r="C14" s="18" t="s">
        <v>30</v>
      </c>
      <c r="D14" s="32">
        <v>3</v>
      </c>
      <c r="E14" s="21"/>
      <c r="F14" s="21">
        <f t="shared" ref="F14:F21" si="0">D14*E14</f>
        <v>0</v>
      </c>
      <c r="G14" s="22"/>
    </row>
    <row r="15" spans="1:7" s="23" customFormat="1" ht="168.75">
      <c r="A15" s="18" t="s">
        <v>10</v>
      </c>
      <c r="B15" s="19" t="s">
        <v>104</v>
      </c>
      <c r="C15" s="18" t="s">
        <v>30</v>
      </c>
      <c r="D15" s="32">
        <v>1</v>
      </c>
      <c r="E15" s="21"/>
      <c r="F15" s="21">
        <f t="shared" si="0"/>
        <v>0</v>
      </c>
      <c r="G15" s="22"/>
    </row>
    <row r="16" spans="1:7" s="23" customFormat="1" ht="101.25">
      <c r="A16" s="18" t="s">
        <v>103</v>
      </c>
      <c r="B16" s="19" t="s">
        <v>96</v>
      </c>
      <c r="C16" s="18" t="s">
        <v>30</v>
      </c>
      <c r="D16" s="32">
        <v>1</v>
      </c>
      <c r="E16" s="21"/>
      <c r="F16" s="21">
        <f t="shared" si="0"/>
        <v>0</v>
      </c>
      <c r="G16" s="22"/>
    </row>
    <row r="17" spans="1:7" s="23" customFormat="1" ht="101.25">
      <c r="A17" s="18" t="s">
        <v>15</v>
      </c>
      <c r="B17" s="19" t="s">
        <v>84</v>
      </c>
      <c r="C17" s="18" t="s">
        <v>30</v>
      </c>
      <c r="D17" s="32">
        <v>2</v>
      </c>
      <c r="E17" s="21"/>
      <c r="F17" s="21">
        <f t="shared" si="0"/>
        <v>0</v>
      </c>
      <c r="G17" s="22"/>
    </row>
    <row r="18" spans="1:7" s="23" customFormat="1" ht="67.5">
      <c r="A18" s="18" t="s">
        <v>18</v>
      </c>
      <c r="B18" s="19" t="s">
        <v>105</v>
      </c>
      <c r="C18" s="18" t="s">
        <v>30</v>
      </c>
      <c r="D18" s="32">
        <v>1</v>
      </c>
      <c r="E18" s="21"/>
      <c r="F18" s="21">
        <f t="shared" si="0"/>
        <v>0</v>
      </c>
      <c r="G18" s="22"/>
    </row>
    <row r="19" spans="1:7" s="23" customFormat="1" ht="33.75">
      <c r="A19" s="18" t="s">
        <v>20</v>
      </c>
      <c r="B19" s="19" t="s">
        <v>85</v>
      </c>
      <c r="C19" s="18" t="s">
        <v>30</v>
      </c>
      <c r="D19" s="32">
        <v>2</v>
      </c>
      <c r="E19" s="21"/>
      <c r="F19" s="21">
        <f t="shared" si="0"/>
        <v>0</v>
      </c>
      <c r="G19" s="22"/>
    </row>
    <row r="20" spans="1:7" s="23" customFormat="1" ht="11.25">
      <c r="A20" s="18" t="s">
        <v>106</v>
      </c>
      <c r="B20" s="19" t="s">
        <v>86</v>
      </c>
      <c r="C20" s="18" t="s">
        <v>9</v>
      </c>
      <c r="D20" s="32">
        <v>100</v>
      </c>
      <c r="E20" s="21"/>
      <c r="F20" s="21">
        <f t="shared" si="0"/>
        <v>0</v>
      </c>
      <c r="G20" s="22"/>
    </row>
    <row r="21" spans="1:7" s="23" customFormat="1" ht="22.5">
      <c r="A21" s="18" t="s">
        <v>24</v>
      </c>
      <c r="B21" s="19" t="s">
        <v>87</v>
      </c>
      <c r="C21" s="18" t="s">
        <v>88</v>
      </c>
      <c r="D21" s="32">
        <v>1</v>
      </c>
      <c r="E21" s="21"/>
      <c r="F21" s="21">
        <f t="shared" si="0"/>
        <v>0</v>
      </c>
      <c r="G21" s="22"/>
    </row>
    <row r="22" spans="1:7" s="23" customFormat="1">
      <c r="A22" s="46"/>
      <c r="B22" s="47"/>
      <c r="D22" s="48" t="s">
        <v>74</v>
      </c>
      <c r="E22" s="49"/>
      <c r="F22" s="50">
        <f>ROUND(SUM(F14:F21),2)</f>
        <v>0</v>
      </c>
      <c r="G22" s="51"/>
    </row>
    <row r="23" spans="1:7" s="23" customFormat="1">
      <c r="A23" s="46"/>
      <c r="B23" s="47"/>
      <c r="D23" s="52"/>
      <c r="E23" s="53"/>
      <c r="F23" s="51"/>
      <c r="G23" s="51"/>
    </row>
    <row r="24" spans="1:7" s="23" customFormat="1">
      <c r="A24" s="46"/>
      <c r="B24" s="47"/>
      <c r="D24" s="52"/>
      <c r="E24" s="53"/>
      <c r="F24" s="51"/>
      <c r="G24" s="51"/>
    </row>
    <row r="25" spans="1:7" s="23" customFormat="1">
      <c r="A25" s="46"/>
      <c r="B25" s="47"/>
      <c r="D25" s="48" t="s">
        <v>89</v>
      </c>
      <c r="E25" s="49"/>
      <c r="F25" s="50">
        <f>F5+F9</f>
        <v>0</v>
      </c>
      <c r="G25" s="51"/>
    </row>
    <row r="26" spans="1:7" s="40" customFormat="1">
      <c r="A26" s="36"/>
      <c r="B26" s="37" t="s">
        <v>0</v>
      </c>
      <c r="C26" s="36"/>
      <c r="D26" s="38"/>
      <c r="E26" s="39"/>
      <c r="F26" s="39"/>
      <c r="G26" s="39"/>
    </row>
    <row r="27" spans="1:7" s="40" customFormat="1">
      <c r="A27" s="36"/>
      <c r="B27" s="41"/>
      <c r="C27" s="36"/>
      <c r="D27" s="38"/>
      <c r="E27" s="39"/>
      <c r="F27" s="39"/>
      <c r="G27" s="39"/>
    </row>
    <row r="28" spans="1:7" s="23" customFormat="1" ht="45">
      <c r="A28" s="42" t="s">
        <v>1</v>
      </c>
      <c r="B28" s="42" t="s">
        <v>2</v>
      </c>
      <c r="C28" s="42" t="s">
        <v>3</v>
      </c>
      <c r="D28" s="43" t="s">
        <v>4</v>
      </c>
      <c r="E28" s="44" t="s">
        <v>5</v>
      </c>
      <c r="F28" s="44" t="s">
        <v>6</v>
      </c>
      <c r="G28" s="45"/>
    </row>
    <row r="29" spans="1:7" s="23" customFormat="1" ht="11.25">
      <c r="A29" s="42" t="s">
        <v>107</v>
      </c>
      <c r="B29" s="42"/>
      <c r="C29" s="42"/>
      <c r="D29" s="43"/>
      <c r="E29" s="44"/>
      <c r="F29" s="44"/>
      <c r="G29" s="45"/>
    </row>
    <row r="30" spans="1:7" s="23" customFormat="1" ht="45">
      <c r="A30" s="18" t="s">
        <v>102</v>
      </c>
      <c r="B30" s="19" t="s">
        <v>66</v>
      </c>
      <c r="C30" s="18" t="s">
        <v>67</v>
      </c>
      <c r="D30" s="20">
        <v>10</v>
      </c>
      <c r="E30" s="21"/>
      <c r="F30" s="21">
        <f>D30*E30</f>
        <v>0</v>
      </c>
      <c r="G30" s="22"/>
    </row>
    <row r="31" spans="1:7" s="23" customFormat="1" ht="90">
      <c r="A31" s="18" t="s">
        <v>10</v>
      </c>
      <c r="B31" s="19" t="s">
        <v>69</v>
      </c>
      <c r="C31" s="18" t="s">
        <v>67</v>
      </c>
      <c r="D31" s="20">
        <v>6</v>
      </c>
      <c r="E31" s="21"/>
      <c r="F31" s="21">
        <f>D31*E31</f>
        <v>0</v>
      </c>
      <c r="G31" s="22"/>
    </row>
    <row r="32" spans="1:7" s="23" customFormat="1" ht="33.75">
      <c r="A32" s="18" t="s">
        <v>103</v>
      </c>
      <c r="B32" s="19" t="s">
        <v>71</v>
      </c>
      <c r="C32" s="18" t="s">
        <v>67</v>
      </c>
      <c r="D32" s="20">
        <v>4</v>
      </c>
      <c r="E32" s="21"/>
      <c r="F32" s="21">
        <f>D32*E32</f>
        <v>0</v>
      </c>
      <c r="G32" s="22"/>
    </row>
    <row r="33" spans="1:7" s="23" customFormat="1" ht="33.75">
      <c r="A33" s="18" t="s">
        <v>15</v>
      </c>
      <c r="B33" s="19" t="s">
        <v>73</v>
      </c>
      <c r="C33" s="18" t="s">
        <v>67</v>
      </c>
      <c r="D33" s="20">
        <v>4</v>
      </c>
      <c r="E33" s="21"/>
      <c r="F33" s="21">
        <f>D33*E33</f>
        <v>0</v>
      </c>
      <c r="G33" s="22"/>
    </row>
    <row r="34" spans="1:7" s="23" customFormat="1">
      <c r="A34" s="46"/>
      <c r="B34" s="47"/>
      <c r="D34" s="48" t="s">
        <v>74</v>
      </c>
      <c r="E34" s="49"/>
      <c r="F34" s="50">
        <f>ROUND(SUM(F30:F33),2)</f>
        <v>0</v>
      </c>
      <c r="G34" s="51"/>
    </row>
    <row r="35" spans="1:7" s="23" customFormat="1" ht="11.25">
      <c r="A35" s="54"/>
      <c r="B35" s="55"/>
      <c r="C35" s="54"/>
      <c r="D35" s="56"/>
      <c r="E35" s="22"/>
      <c r="F35" s="22"/>
      <c r="G35" s="22"/>
    </row>
    <row r="36" spans="1:7" s="40" customFormat="1">
      <c r="A36" s="36"/>
      <c r="B36" s="37" t="s">
        <v>75</v>
      </c>
      <c r="C36" s="36"/>
      <c r="D36" s="38"/>
      <c r="E36" s="39"/>
      <c r="F36" s="39"/>
      <c r="G36" s="39"/>
    </row>
    <row r="37" spans="1:7" s="40" customFormat="1">
      <c r="A37" s="36"/>
      <c r="B37" s="41"/>
      <c r="C37" s="36"/>
      <c r="D37" s="38"/>
      <c r="E37" s="39"/>
      <c r="F37" s="39"/>
      <c r="G37" s="39"/>
    </row>
    <row r="38" spans="1:7" s="23" customFormat="1" ht="45">
      <c r="A38" s="42" t="s">
        <v>1</v>
      </c>
      <c r="B38" s="42" t="s">
        <v>2</v>
      </c>
      <c r="C38" s="42" t="s">
        <v>3</v>
      </c>
      <c r="D38" s="43" t="s">
        <v>4</v>
      </c>
      <c r="E38" s="44" t="s">
        <v>5</v>
      </c>
      <c r="F38" s="44" t="s">
        <v>6</v>
      </c>
      <c r="G38" s="45"/>
    </row>
    <row r="39" spans="1:7">
      <c r="A39" s="35" t="s">
        <v>107</v>
      </c>
    </row>
    <row r="40" spans="1:7" s="23" customFormat="1" ht="146.25">
      <c r="A40" s="18" t="s">
        <v>102</v>
      </c>
      <c r="B40" s="19" t="s">
        <v>81</v>
      </c>
      <c r="C40" s="18" t="s">
        <v>30</v>
      </c>
      <c r="D40" s="32">
        <v>3</v>
      </c>
      <c r="E40" s="21"/>
      <c r="F40" s="21">
        <f t="shared" ref="F40:F47" si="1">D40*E40</f>
        <v>0</v>
      </c>
      <c r="G40" s="22"/>
    </row>
    <row r="41" spans="1:7" s="23" customFormat="1" ht="168.75">
      <c r="A41" s="18" t="s">
        <v>10</v>
      </c>
      <c r="B41" s="19" t="s">
        <v>104</v>
      </c>
      <c r="C41" s="18" t="s">
        <v>30</v>
      </c>
      <c r="D41" s="32">
        <v>1</v>
      </c>
      <c r="E41" s="21"/>
      <c r="F41" s="21">
        <f t="shared" si="1"/>
        <v>0</v>
      </c>
      <c r="G41" s="22"/>
    </row>
    <row r="42" spans="1:7" s="23" customFormat="1" ht="101.25">
      <c r="A42" s="18" t="s">
        <v>103</v>
      </c>
      <c r="B42" s="19" t="s">
        <v>96</v>
      </c>
      <c r="C42" s="18" t="s">
        <v>30</v>
      </c>
      <c r="D42" s="32">
        <v>1</v>
      </c>
      <c r="E42" s="21"/>
      <c r="F42" s="21">
        <f t="shared" si="1"/>
        <v>0</v>
      </c>
      <c r="G42" s="22"/>
    </row>
    <row r="43" spans="1:7" s="23" customFormat="1" ht="101.25">
      <c r="A43" s="18" t="s">
        <v>15</v>
      </c>
      <c r="B43" s="19" t="s">
        <v>84</v>
      </c>
      <c r="C43" s="18" t="s">
        <v>30</v>
      </c>
      <c r="D43" s="32">
        <v>2</v>
      </c>
      <c r="E43" s="21"/>
      <c r="F43" s="21">
        <f t="shared" si="1"/>
        <v>0</v>
      </c>
      <c r="G43" s="22"/>
    </row>
    <row r="44" spans="1:7" s="23" customFormat="1" ht="67.5">
      <c r="A44" s="18" t="s">
        <v>18</v>
      </c>
      <c r="B44" s="19" t="s">
        <v>105</v>
      </c>
      <c r="C44" s="18" t="s">
        <v>30</v>
      </c>
      <c r="D44" s="32">
        <v>1</v>
      </c>
      <c r="E44" s="21"/>
      <c r="F44" s="21">
        <f t="shared" si="1"/>
        <v>0</v>
      </c>
      <c r="G44" s="22"/>
    </row>
    <row r="45" spans="1:7" s="23" customFormat="1" ht="33.75">
      <c r="A45" s="18" t="s">
        <v>20</v>
      </c>
      <c r="B45" s="19" t="s">
        <v>97</v>
      </c>
      <c r="C45" s="18" t="s">
        <v>30</v>
      </c>
      <c r="D45" s="32">
        <v>2</v>
      </c>
      <c r="E45" s="21"/>
      <c r="F45" s="21">
        <f t="shared" si="1"/>
        <v>0</v>
      </c>
      <c r="G45" s="22"/>
    </row>
    <row r="46" spans="1:7" s="23" customFormat="1" ht="11.25">
      <c r="A46" s="18" t="s">
        <v>106</v>
      </c>
      <c r="B46" s="19" t="s">
        <v>86</v>
      </c>
      <c r="C46" s="18" t="s">
        <v>9</v>
      </c>
      <c r="D46" s="32">
        <v>80</v>
      </c>
      <c r="E46" s="21"/>
      <c r="F46" s="21">
        <f t="shared" si="1"/>
        <v>0</v>
      </c>
      <c r="G46" s="22"/>
    </row>
    <row r="47" spans="1:7" s="23" customFormat="1" ht="22.5">
      <c r="A47" s="18" t="s">
        <v>24</v>
      </c>
      <c r="B47" s="19" t="s">
        <v>87</v>
      </c>
      <c r="C47" s="18" t="s">
        <v>88</v>
      </c>
      <c r="D47" s="32">
        <v>1</v>
      </c>
      <c r="E47" s="21"/>
      <c r="F47" s="21">
        <f t="shared" si="1"/>
        <v>0</v>
      </c>
      <c r="G47" s="22"/>
    </row>
    <row r="48" spans="1:7" s="23" customFormat="1">
      <c r="A48" s="46"/>
      <c r="B48" s="47"/>
      <c r="D48" s="48" t="s">
        <v>74</v>
      </c>
      <c r="E48" s="49"/>
      <c r="F48" s="50">
        <f>ROUND(SUM(F40:F47),2)</f>
        <v>0</v>
      </c>
      <c r="G48" s="51"/>
    </row>
    <row r="49" spans="1:7" s="23" customFormat="1">
      <c r="A49" s="46"/>
      <c r="B49" s="47"/>
      <c r="D49" s="52"/>
      <c r="E49" s="53"/>
      <c r="F49" s="51"/>
      <c r="G49" s="51"/>
    </row>
    <row r="50" spans="1:7" s="23" customFormat="1">
      <c r="A50" s="46"/>
      <c r="B50" s="47"/>
      <c r="D50" s="52"/>
      <c r="E50" s="53"/>
      <c r="F50" s="51"/>
      <c r="G50" s="51"/>
    </row>
    <row r="51" spans="1:7" s="23" customFormat="1">
      <c r="A51" s="46"/>
      <c r="B51" s="47"/>
      <c r="D51" s="48" t="s">
        <v>89</v>
      </c>
      <c r="E51" s="49"/>
      <c r="F51" s="50">
        <f>F34+F48</f>
        <v>0</v>
      </c>
      <c r="G51" s="51"/>
    </row>
    <row r="52" spans="1:7" s="40" customFormat="1">
      <c r="A52" s="36"/>
      <c r="B52" s="37" t="s">
        <v>0</v>
      </c>
      <c r="C52" s="36"/>
      <c r="D52" s="38"/>
      <c r="E52" s="39"/>
      <c r="F52" s="39"/>
      <c r="G52" s="39"/>
    </row>
    <row r="53" spans="1:7" s="40" customFormat="1">
      <c r="A53" s="36"/>
      <c r="B53" s="41"/>
      <c r="C53" s="36"/>
      <c r="D53" s="38"/>
      <c r="E53" s="39"/>
      <c r="F53" s="39"/>
      <c r="G53" s="39"/>
    </row>
    <row r="54" spans="1:7" s="23" customFormat="1" ht="45">
      <c r="A54" s="42" t="s">
        <v>1</v>
      </c>
      <c r="B54" s="42" t="s">
        <v>2</v>
      </c>
      <c r="C54" s="42" t="s">
        <v>3</v>
      </c>
      <c r="D54" s="43" t="s">
        <v>4</v>
      </c>
      <c r="E54" s="44" t="s">
        <v>5</v>
      </c>
      <c r="F54" s="44" t="s">
        <v>6</v>
      </c>
      <c r="G54" s="45"/>
    </row>
    <row r="55" spans="1:7" s="23" customFormat="1" ht="11.25">
      <c r="A55" s="42" t="s">
        <v>108</v>
      </c>
      <c r="B55" s="42"/>
      <c r="C55" s="42"/>
      <c r="D55" s="43"/>
      <c r="E55" s="44"/>
      <c r="F55" s="44"/>
      <c r="G55" s="45"/>
    </row>
    <row r="56" spans="1:7" s="23" customFormat="1" ht="45">
      <c r="A56" s="18" t="s">
        <v>102</v>
      </c>
      <c r="B56" s="19" t="s">
        <v>66</v>
      </c>
      <c r="C56" s="18" t="s">
        <v>67</v>
      </c>
      <c r="D56" s="20">
        <v>8</v>
      </c>
      <c r="E56" s="21"/>
      <c r="F56" s="21">
        <f>D56*E56</f>
        <v>0</v>
      </c>
      <c r="G56" s="22"/>
    </row>
    <row r="57" spans="1:7" s="23" customFormat="1" ht="90">
      <c r="A57" s="18" t="s">
        <v>10</v>
      </c>
      <c r="B57" s="19" t="s">
        <v>69</v>
      </c>
      <c r="C57" s="18" t="s">
        <v>67</v>
      </c>
      <c r="D57" s="20">
        <v>4</v>
      </c>
      <c r="E57" s="21"/>
      <c r="F57" s="21">
        <f>D57*E57</f>
        <v>0</v>
      </c>
      <c r="G57" s="22"/>
    </row>
    <row r="58" spans="1:7" s="23" customFormat="1" ht="33.75">
      <c r="A58" s="18" t="s">
        <v>103</v>
      </c>
      <c r="B58" s="19" t="s">
        <v>71</v>
      </c>
      <c r="C58" s="18" t="s">
        <v>67</v>
      </c>
      <c r="D58" s="20">
        <v>2</v>
      </c>
      <c r="E58" s="21"/>
      <c r="F58" s="21">
        <f>D58*E58</f>
        <v>0</v>
      </c>
      <c r="G58" s="22"/>
    </row>
    <row r="59" spans="1:7" s="23" customFormat="1" ht="33.75">
      <c r="A59" s="18" t="s">
        <v>15</v>
      </c>
      <c r="B59" s="19" t="s">
        <v>73</v>
      </c>
      <c r="C59" s="18" t="s">
        <v>67</v>
      </c>
      <c r="D59" s="20">
        <v>4</v>
      </c>
      <c r="E59" s="21"/>
      <c r="F59" s="21">
        <f>D59*E59</f>
        <v>0</v>
      </c>
      <c r="G59" s="22"/>
    </row>
    <row r="60" spans="1:7" s="23" customFormat="1">
      <c r="A60" s="46"/>
      <c r="B60" s="47"/>
      <c r="D60" s="48" t="s">
        <v>74</v>
      </c>
      <c r="E60" s="49"/>
      <c r="F60" s="50">
        <f>ROUND(SUM(F56:F59),2)</f>
        <v>0</v>
      </c>
      <c r="G60" s="51"/>
    </row>
    <row r="61" spans="1:7" s="23" customFormat="1" ht="11.25">
      <c r="A61" s="54"/>
      <c r="B61" s="55"/>
      <c r="C61" s="54"/>
      <c r="D61" s="56"/>
      <c r="E61" s="22"/>
      <c r="F61" s="22"/>
      <c r="G61" s="22"/>
    </row>
    <row r="62" spans="1:7" s="40" customFormat="1">
      <c r="A62" s="36"/>
      <c r="B62" s="37" t="s">
        <v>75</v>
      </c>
      <c r="C62" s="36"/>
      <c r="D62" s="38"/>
      <c r="E62" s="39"/>
      <c r="F62" s="39"/>
      <c r="G62" s="39"/>
    </row>
    <row r="63" spans="1:7" s="40" customFormat="1">
      <c r="A63" s="36"/>
      <c r="B63" s="41"/>
      <c r="C63" s="36"/>
      <c r="D63" s="38"/>
      <c r="E63" s="39"/>
      <c r="F63" s="39"/>
      <c r="G63" s="39"/>
    </row>
    <row r="64" spans="1:7" s="23" customFormat="1" ht="45">
      <c r="A64" s="42" t="s">
        <v>1</v>
      </c>
      <c r="B64" s="42" t="s">
        <v>2</v>
      </c>
      <c r="C64" s="42" t="s">
        <v>3</v>
      </c>
      <c r="D64" s="43" t="s">
        <v>4</v>
      </c>
      <c r="E64" s="44" t="s">
        <v>5</v>
      </c>
      <c r="F64" s="44" t="s">
        <v>6</v>
      </c>
      <c r="G64" s="45"/>
    </row>
    <row r="65" spans="1:7">
      <c r="A65" s="35" t="s">
        <v>108</v>
      </c>
    </row>
    <row r="66" spans="1:7" s="23" customFormat="1" ht="146.25">
      <c r="A66" s="18" t="s">
        <v>102</v>
      </c>
      <c r="B66" s="19" t="s">
        <v>81</v>
      </c>
      <c r="C66" s="18" t="s">
        <v>30</v>
      </c>
      <c r="D66" s="32">
        <v>2</v>
      </c>
      <c r="E66" s="21"/>
      <c r="F66" s="21">
        <f t="shared" ref="F66:F72" si="2">D66*E66</f>
        <v>0</v>
      </c>
      <c r="G66" s="22"/>
    </row>
    <row r="67" spans="1:7" s="23" customFormat="1" ht="168.75">
      <c r="A67" s="18" t="s">
        <v>10</v>
      </c>
      <c r="B67" s="19" t="s">
        <v>104</v>
      </c>
      <c r="C67" s="18" t="s">
        <v>30</v>
      </c>
      <c r="D67" s="32">
        <v>1</v>
      </c>
      <c r="E67" s="21"/>
      <c r="F67" s="21">
        <f t="shared" si="2"/>
        <v>0</v>
      </c>
      <c r="G67" s="22"/>
    </row>
    <row r="68" spans="1:7" s="23" customFormat="1" ht="101.25">
      <c r="A68" s="18" t="s">
        <v>103</v>
      </c>
      <c r="B68" s="19" t="s">
        <v>84</v>
      </c>
      <c r="C68" s="18" t="s">
        <v>30</v>
      </c>
      <c r="D68" s="32">
        <v>2</v>
      </c>
      <c r="E68" s="21"/>
      <c r="F68" s="21">
        <f t="shared" si="2"/>
        <v>0</v>
      </c>
      <c r="G68" s="22"/>
    </row>
    <row r="69" spans="1:7" s="23" customFormat="1" ht="67.5">
      <c r="A69" s="18" t="s">
        <v>15</v>
      </c>
      <c r="B69" s="19" t="s">
        <v>105</v>
      </c>
      <c r="C69" s="18" t="s">
        <v>30</v>
      </c>
      <c r="D69" s="32">
        <v>1</v>
      </c>
      <c r="E69" s="21"/>
      <c r="F69" s="21">
        <f t="shared" si="2"/>
        <v>0</v>
      </c>
      <c r="G69" s="22"/>
    </row>
    <row r="70" spans="1:7" s="23" customFormat="1" ht="33.75">
      <c r="A70" s="18" t="s">
        <v>18</v>
      </c>
      <c r="B70" s="19" t="s">
        <v>97</v>
      </c>
      <c r="C70" s="18" t="s">
        <v>30</v>
      </c>
      <c r="D70" s="32">
        <v>2</v>
      </c>
      <c r="E70" s="21"/>
      <c r="F70" s="21">
        <f t="shared" si="2"/>
        <v>0</v>
      </c>
      <c r="G70" s="22"/>
    </row>
    <row r="71" spans="1:7" s="23" customFormat="1" ht="11.25">
      <c r="A71" s="18" t="s">
        <v>20</v>
      </c>
      <c r="B71" s="19" t="s">
        <v>86</v>
      </c>
      <c r="C71" s="18" t="s">
        <v>9</v>
      </c>
      <c r="D71" s="32">
        <v>60</v>
      </c>
      <c r="E71" s="21"/>
      <c r="F71" s="21">
        <f t="shared" si="2"/>
        <v>0</v>
      </c>
      <c r="G71" s="22"/>
    </row>
    <row r="72" spans="1:7" s="23" customFormat="1" ht="22.5">
      <c r="A72" s="18" t="s">
        <v>106</v>
      </c>
      <c r="B72" s="19" t="s">
        <v>87</v>
      </c>
      <c r="C72" s="18" t="s">
        <v>88</v>
      </c>
      <c r="D72" s="32">
        <v>1</v>
      </c>
      <c r="E72" s="21"/>
      <c r="F72" s="21">
        <f t="shared" si="2"/>
        <v>0</v>
      </c>
      <c r="G72" s="22"/>
    </row>
    <row r="73" spans="1:7" s="23" customFormat="1">
      <c r="A73" s="46"/>
      <c r="B73" s="47"/>
      <c r="D73" s="48" t="s">
        <v>74</v>
      </c>
      <c r="E73" s="49"/>
      <c r="F73" s="50">
        <f>ROUND(SUM(F65:F72),2)</f>
        <v>0</v>
      </c>
      <c r="G73" s="51"/>
    </row>
    <row r="74" spans="1:7" s="23" customFormat="1">
      <c r="A74" s="46"/>
      <c r="B74" s="47"/>
      <c r="D74" s="52"/>
      <c r="E74" s="53"/>
      <c r="F74" s="51"/>
      <c r="G74" s="51"/>
    </row>
    <row r="75" spans="1:7" s="23" customFormat="1">
      <c r="A75" s="46"/>
      <c r="B75" s="47"/>
      <c r="D75" s="52"/>
      <c r="E75" s="53"/>
      <c r="F75" s="51"/>
      <c r="G75" s="51"/>
    </row>
    <row r="76" spans="1:7" s="23" customFormat="1">
      <c r="A76" s="46"/>
      <c r="B76" s="47"/>
      <c r="D76" s="48" t="s">
        <v>89</v>
      </c>
      <c r="E76" s="49"/>
      <c r="F76" s="50">
        <f>F60+F73</f>
        <v>0</v>
      </c>
      <c r="G76" s="51"/>
    </row>
    <row r="77" spans="1:7" s="40" customFormat="1">
      <c r="A77" s="36"/>
      <c r="B77" s="37" t="s">
        <v>0</v>
      </c>
      <c r="C77" s="36"/>
      <c r="D77" s="38"/>
      <c r="E77" s="39"/>
      <c r="F77" s="39"/>
      <c r="G77" s="39"/>
    </row>
    <row r="78" spans="1:7" s="40" customFormat="1">
      <c r="A78" s="36"/>
      <c r="B78" s="41"/>
      <c r="C78" s="36"/>
      <c r="D78" s="38"/>
      <c r="E78" s="39"/>
      <c r="F78" s="39"/>
      <c r="G78" s="39"/>
    </row>
    <row r="79" spans="1:7" s="23" customFormat="1" ht="45">
      <c r="A79" s="42" t="s">
        <v>1</v>
      </c>
      <c r="B79" s="42" t="s">
        <v>2</v>
      </c>
      <c r="C79" s="42" t="s">
        <v>3</v>
      </c>
      <c r="D79" s="43" t="s">
        <v>4</v>
      </c>
      <c r="E79" s="44" t="s">
        <v>5</v>
      </c>
      <c r="F79" s="44" t="s">
        <v>6</v>
      </c>
      <c r="G79" s="45"/>
    </row>
    <row r="80" spans="1:7" s="23" customFormat="1" ht="11.25">
      <c r="A80" s="42" t="s">
        <v>109</v>
      </c>
      <c r="B80" s="42"/>
      <c r="C80" s="42"/>
      <c r="D80" s="43"/>
      <c r="E80" s="44"/>
      <c r="F80" s="44"/>
      <c r="G80" s="45"/>
    </row>
    <row r="81" spans="1:7" s="23" customFormat="1" ht="45">
      <c r="A81" s="18" t="s">
        <v>102</v>
      </c>
      <c r="B81" s="19" t="s">
        <v>66</v>
      </c>
      <c r="C81" s="18" t="s">
        <v>67</v>
      </c>
      <c r="D81" s="20">
        <v>10</v>
      </c>
      <c r="E81" s="21"/>
      <c r="F81" s="21">
        <f>D81*E81</f>
        <v>0</v>
      </c>
      <c r="G81" s="22"/>
    </row>
    <row r="82" spans="1:7" s="23" customFormat="1" ht="90">
      <c r="A82" s="18" t="s">
        <v>10</v>
      </c>
      <c r="B82" s="19" t="s">
        <v>69</v>
      </c>
      <c r="C82" s="18" t="s">
        <v>67</v>
      </c>
      <c r="D82" s="20">
        <v>6</v>
      </c>
      <c r="E82" s="21"/>
      <c r="F82" s="21">
        <f>D82*E82</f>
        <v>0</v>
      </c>
      <c r="G82" s="22"/>
    </row>
    <row r="83" spans="1:7" s="23" customFormat="1" ht="33.75">
      <c r="A83" s="18" t="s">
        <v>103</v>
      </c>
      <c r="B83" s="19" t="s">
        <v>71</v>
      </c>
      <c r="C83" s="18" t="s">
        <v>67</v>
      </c>
      <c r="D83" s="20">
        <v>4</v>
      </c>
      <c r="E83" s="21"/>
      <c r="F83" s="21">
        <f>D83*E83</f>
        <v>0</v>
      </c>
      <c r="G83" s="22"/>
    </row>
    <row r="84" spans="1:7" s="23" customFormat="1" ht="33.75">
      <c r="A84" s="18" t="s">
        <v>15</v>
      </c>
      <c r="B84" s="19" t="s">
        <v>73</v>
      </c>
      <c r="C84" s="18" t="s">
        <v>67</v>
      </c>
      <c r="D84" s="20">
        <v>4</v>
      </c>
      <c r="E84" s="21"/>
      <c r="F84" s="21">
        <f>D84*E84</f>
        <v>0</v>
      </c>
      <c r="G84" s="22"/>
    </row>
    <row r="85" spans="1:7" s="23" customFormat="1">
      <c r="A85" s="46"/>
      <c r="B85" s="47"/>
      <c r="D85" s="48" t="s">
        <v>74</v>
      </c>
      <c r="E85" s="49"/>
      <c r="F85" s="50">
        <f>ROUND(SUM(F81:F84),2)</f>
        <v>0</v>
      </c>
      <c r="G85" s="51"/>
    </row>
    <row r="86" spans="1:7" s="40" customFormat="1">
      <c r="A86" s="36"/>
      <c r="B86" s="37" t="s">
        <v>75</v>
      </c>
      <c r="C86" s="36"/>
      <c r="D86" s="38"/>
      <c r="E86" s="39"/>
      <c r="F86" s="39"/>
      <c r="G86" s="39"/>
    </row>
    <row r="87" spans="1:7" s="40" customFormat="1">
      <c r="A87" s="36"/>
      <c r="B87" s="41"/>
      <c r="C87" s="36"/>
      <c r="D87" s="38"/>
      <c r="E87" s="39"/>
      <c r="F87" s="39"/>
      <c r="G87" s="39"/>
    </row>
    <row r="88" spans="1:7" s="23" customFormat="1" ht="45">
      <c r="A88" s="42" t="s">
        <v>1</v>
      </c>
      <c r="B88" s="42" t="s">
        <v>2</v>
      </c>
      <c r="C88" s="42" t="s">
        <v>3</v>
      </c>
      <c r="D88" s="43" t="s">
        <v>4</v>
      </c>
      <c r="E88" s="44" t="s">
        <v>5</v>
      </c>
      <c r="F88" s="44" t="s">
        <v>6</v>
      </c>
      <c r="G88" s="45"/>
    </row>
    <row r="89" spans="1:7">
      <c r="A89" s="35" t="s">
        <v>109</v>
      </c>
    </row>
    <row r="90" spans="1:7" s="23" customFormat="1" ht="146.25">
      <c r="A90" s="18" t="s">
        <v>102</v>
      </c>
      <c r="B90" s="19" t="s">
        <v>81</v>
      </c>
      <c r="C90" s="18" t="s">
        <v>30</v>
      </c>
      <c r="D90" s="32">
        <v>3</v>
      </c>
      <c r="E90" s="21"/>
      <c r="F90" s="21">
        <f t="shared" ref="F90:F97" si="3">D90*E90</f>
        <v>0</v>
      </c>
      <c r="G90" s="22"/>
    </row>
    <row r="91" spans="1:7" s="23" customFormat="1" ht="168.75">
      <c r="A91" s="18" t="s">
        <v>10</v>
      </c>
      <c r="B91" s="19" t="s">
        <v>104</v>
      </c>
      <c r="C91" s="18" t="s">
        <v>30</v>
      </c>
      <c r="D91" s="32">
        <v>1</v>
      </c>
      <c r="E91" s="21"/>
      <c r="F91" s="21">
        <f t="shared" si="3"/>
        <v>0</v>
      </c>
      <c r="G91" s="22"/>
    </row>
    <row r="92" spans="1:7" s="23" customFormat="1" ht="101.25">
      <c r="A92" s="18" t="s">
        <v>103</v>
      </c>
      <c r="B92" s="19" t="s">
        <v>96</v>
      </c>
      <c r="C92" s="18" t="s">
        <v>30</v>
      </c>
      <c r="D92" s="32">
        <v>1</v>
      </c>
      <c r="E92" s="21"/>
      <c r="F92" s="21">
        <f t="shared" si="3"/>
        <v>0</v>
      </c>
      <c r="G92" s="22"/>
    </row>
    <row r="93" spans="1:7" s="23" customFormat="1" ht="101.25">
      <c r="A93" s="18" t="s">
        <v>15</v>
      </c>
      <c r="B93" s="19" t="s">
        <v>84</v>
      </c>
      <c r="C93" s="18" t="s">
        <v>30</v>
      </c>
      <c r="D93" s="32">
        <v>2</v>
      </c>
      <c r="E93" s="21"/>
      <c r="F93" s="21">
        <f t="shared" si="3"/>
        <v>0</v>
      </c>
      <c r="G93" s="22"/>
    </row>
    <row r="94" spans="1:7" s="23" customFormat="1" ht="67.5">
      <c r="A94" s="18" t="s">
        <v>18</v>
      </c>
      <c r="B94" s="19" t="s">
        <v>105</v>
      </c>
      <c r="C94" s="18" t="s">
        <v>30</v>
      </c>
      <c r="D94" s="32">
        <v>1</v>
      </c>
      <c r="E94" s="21"/>
      <c r="F94" s="21">
        <f t="shared" si="3"/>
        <v>0</v>
      </c>
      <c r="G94" s="22"/>
    </row>
    <row r="95" spans="1:7" s="23" customFormat="1" ht="33.75">
      <c r="A95" s="18" t="s">
        <v>20</v>
      </c>
      <c r="B95" s="19" t="s">
        <v>97</v>
      </c>
      <c r="C95" s="18" t="s">
        <v>30</v>
      </c>
      <c r="D95" s="32">
        <v>2</v>
      </c>
      <c r="E95" s="21"/>
      <c r="F95" s="21">
        <f t="shared" si="3"/>
        <v>0</v>
      </c>
      <c r="G95" s="22"/>
    </row>
    <row r="96" spans="1:7" s="23" customFormat="1" ht="11.25">
      <c r="A96" s="18" t="s">
        <v>106</v>
      </c>
      <c r="B96" s="19" t="s">
        <v>86</v>
      </c>
      <c r="C96" s="18" t="s">
        <v>9</v>
      </c>
      <c r="D96" s="32">
        <v>80</v>
      </c>
      <c r="E96" s="21"/>
      <c r="F96" s="21">
        <f t="shared" si="3"/>
        <v>0</v>
      </c>
      <c r="G96" s="22"/>
    </row>
    <row r="97" spans="1:7" s="23" customFormat="1" ht="22.5">
      <c r="A97" s="18" t="s">
        <v>24</v>
      </c>
      <c r="B97" s="19" t="s">
        <v>87</v>
      </c>
      <c r="C97" s="18" t="s">
        <v>88</v>
      </c>
      <c r="D97" s="32">
        <v>1</v>
      </c>
      <c r="E97" s="21"/>
      <c r="F97" s="21">
        <f t="shared" si="3"/>
        <v>0</v>
      </c>
      <c r="G97" s="22"/>
    </row>
    <row r="98" spans="1:7" s="23" customFormat="1">
      <c r="A98" s="46"/>
      <c r="B98" s="47"/>
      <c r="D98" s="48" t="s">
        <v>74</v>
      </c>
      <c r="E98" s="49"/>
      <c r="F98" s="50">
        <f>ROUND(SUM(F90:F97),2)</f>
        <v>0</v>
      </c>
      <c r="G98" s="51"/>
    </row>
    <row r="99" spans="1:7" s="23" customFormat="1">
      <c r="A99" s="46"/>
      <c r="B99" s="47"/>
      <c r="D99" s="52"/>
      <c r="E99" s="53"/>
      <c r="F99" s="51"/>
      <c r="G99" s="51"/>
    </row>
    <row r="100" spans="1:7" s="23" customFormat="1">
      <c r="A100" s="46"/>
      <c r="B100" s="47"/>
      <c r="D100" s="52"/>
      <c r="E100" s="53"/>
      <c r="F100" s="51"/>
      <c r="G100" s="51"/>
    </row>
    <row r="101" spans="1:7" s="23" customFormat="1">
      <c r="A101" s="46"/>
      <c r="B101" s="47"/>
      <c r="D101" s="48" t="s">
        <v>89</v>
      </c>
      <c r="E101" s="49"/>
      <c r="F101" s="50">
        <f>F85+F98</f>
        <v>0</v>
      </c>
      <c r="G101" s="51"/>
    </row>
    <row r="102" spans="1:7" s="40" customFormat="1">
      <c r="A102" s="36"/>
      <c r="B102" s="37" t="s">
        <v>0</v>
      </c>
      <c r="C102" s="36"/>
      <c r="D102" s="38"/>
      <c r="E102" s="39"/>
      <c r="F102" s="39"/>
      <c r="G102" s="39"/>
    </row>
    <row r="103" spans="1:7" s="40" customFormat="1">
      <c r="A103" s="36"/>
      <c r="B103" s="41"/>
      <c r="C103" s="36"/>
      <c r="D103" s="38"/>
      <c r="E103" s="39"/>
      <c r="F103" s="39"/>
      <c r="G103" s="39"/>
    </row>
    <row r="104" spans="1:7" s="23" customFormat="1" ht="45">
      <c r="A104" s="42" t="s">
        <v>1</v>
      </c>
      <c r="B104" s="42" t="s">
        <v>2</v>
      </c>
      <c r="C104" s="42" t="s">
        <v>3</v>
      </c>
      <c r="D104" s="43" t="s">
        <v>4</v>
      </c>
      <c r="E104" s="44" t="s">
        <v>5</v>
      </c>
      <c r="F104" s="44" t="s">
        <v>6</v>
      </c>
      <c r="G104" s="45"/>
    </row>
    <row r="105" spans="1:7" s="23" customFormat="1" ht="11.25">
      <c r="A105" s="42" t="s">
        <v>110</v>
      </c>
      <c r="B105" s="42"/>
      <c r="C105" s="42"/>
      <c r="D105" s="43"/>
      <c r="E105" s="44"/>
      <c r="F105" s="44"/>
      <c r="G105" s="45"/>
    </row>
    <row r="106" spans="1:7" s="23" customFormat="1" ht="45">
      <c r="A106" s="18" t="s">
        <v>102</v>
      </c>
      <c r="B106" s="19" t="s">
        <v>66</v>
      </c>
      <c r="C106" s="18" t="s">
        <v>67</v>
      </c>
      <c r="D106" s="20">
        <v>8</v>
      </c>
      <c r="E106" s="21"/>
      <c r="F106" s="21">
        <f>D106*E106</f>
        <v>0</v>
      </c>
      <c r="G106" s="22"/>
    </row>
    <row r="107" spans="1:7" s="23" customFormat="1" ht="90">
      <c r="A107" s="18" t="s">
        <v>10</v>
      </c>
      <c r="B107" s="19" t="s">
        <v>69</v>
      </c>
      <c r="C107" s="18" t="s">
        <v>67</v>
      </c>
      <c r="D107" s="20">
        <v>6</v>
      </c>
      <c r="E107" s="21"/>
      <c r="F107" s="21">
        <f>D107*E107</f>
        <v>0</v>
      </c>
      <c r="G107" s="22"/>
    </row>
    <row r="108" spans="1:7" s="23" customFormat="1" ht="33.75">
      <c r="A108" s="18" t="s">
        <v>103</v>
      </c>
      <c r="B108" s="19" t="s">
        <v>71</v>
      </c>
      <c r="C108" s="18" t="s">
        <v>67</v>
      </c>
      <c r="D108" s="20">
        <v>4</v>
      </c>
      <c r="E108" s="21"/>
      <c r="F108" s="21">
        <f>D108*E108</f>
        <v>0</v>
      </c>
      <c r="G108" s="22"/>
    </row>
    <row r="109" spans="1:7" s="23" customFormat="1" ht="33.75">
      <c r="A109" s="18" t="s">
        <v>15</v>
      </c>
      <c r="B109" s="19" t="s">
        <v>73</v>
      </c>
      <c r="C109" s="18" t="s">
        <v>67</v>
      </c>
      <c r="D109" s="20">
        <v>4</v>
      </c>
      <c r="E109" s="21"/>
      <c r="F109" s="21">
        <f>D109*E109</f>
        <v>0</v>
      </c>
      <c r="G109" s="22"/>
    </row>
    <row r="110" spans="1:7" s="23" customFormat="1">
      <c r="A110" s="46"/>
      <c r="B110" s="47"/>
      <c r="D110" s="48" t="s">
        <v>74</v>
      </c>
      <c r="E110" s="49"/>
      <c r="F110" s="50">
        <f>ROUND(SUM(F106:F109),2)</f>
        <v>0</v>
      </c>
      <c r="G110" s="51"/>
    </row>
    <row r="111" spans="1:7" s="40" customFormat="1">
      <c r="A111" s="36"/>
      <c r="B111" s="37" t="s">
        <v>75</v>
      </c>
      <c r="C111" s="36"/>
      <c r="D111" s="38"/>
      <c r="E111" s="39"/>
      <c r="F111" s="39"/>
      <c r="G111" s="39"/>
    </row>
    <row r="112" spans="1:7" s="40" customFormat="1">
      <c r="A112" s="36"/>
      <c r="B112" s="41"/>
      <c r="C112" s="36"/>
      <c r="D112" s="38"/>
      <c r="E112" s="39"/>
      <c r="F112" s="39"/>
      <c r="G112" s="39"/>
    </row>
    <row r="113" spans="1:7" s="23" customFormat="1" ht="45">
      <c r="A113" s="42" t="s">
        <v>1</v>
      </c>
      <c r="B113" s="42" t="s">
        <v>2</v>
      </c>
      <c r="C113" s="42" t="s">
        <v>3</v>
      </c>
      <c r="D113" s="43" t="s">
        <v>4</v>
      </c>
      <c r="E113" s="44" t="s">
        <v>5</v>
      </c>
      <c r="F113" s="44" t="s">
        <v>6</v>
      </c>
      <c r="G113" s="45"/>
    </row>
    <row r="114" spans="1:7">
      <c r="A114" s="35" t="s">
        <v>110</v>
      </c>
    </row>
    <row r="115" spans="1:7" s="23" customFormat="1" ht="146.25">
      <c r="A115" s="18" t="s">
        <v>102</v>
      </c>
      <c r="B115" s="19" t="s">
        <v>81</v>
      </c>
      <c r="C115" s="18" t="s">
        <v>30</v>
      </c>
      <c r="D115" s="32">
        <v>3</v>
      </c>
      <c r="E115" s="21"/>
      <c r="F115" s="21">
        <f t="shared" ref="F115:F121" si="4">D115*E115</f>
        <v>0</v>
      </c>
      <c r="G115" s="22"/>
    </row>
    <row r="116" spans="1:7" s="23" customFormat="1" ht="168.75">
      <c r="A116" s="18" t="s">
        <v>10</v>
      </c>
      <c r="B116" s="19" t="s">
        <v>104</v>
      </c>
      <c r="C116" s="18" t="s">
        <v>30</v>
      </c>
      <c r="D116" s="32">
        <v>1</v>
      </c>
      <c r="E116" s="21"/>
      <c r="F116" s="21">
        <f t="shared" si="4"/>
        <v>0</v>
      </c>
      <c r="G116" s="22"/>
    </row>
    <row r="117" spans="1:7" s="23" customFormat="1" ht="101.25">
      <c r="A117" s="18" t="s">
        <v>103</v>
      </c>
      <c r="B117" s="19" t="s">
        <v>96</v>
      </c>
      <c r="C117" s="18" t="s">
        <v>30</v>
      </c>
      <c r="D117" s="32">
        <v>1</v>
      </c>
      <c r="E117" s="21"/>
      <c r="F117" s="21">
        <f t="shared" si="4"/>
        <v>0</v>
      </c>
      <c r="G117" s="22"/>
    </row>
    <row r="118" spans="1:7" s="23" customFormat="1" ht="101.25">
      <c r="A118" s="18" t="s">
        <v>15</v>
      </c>
      <c r="B118" s="19" t="s">
        <v>84</v>
      </c>
      <c r="C118" s="18" t="s">
        <v>30</v>
      </c>
      <c r="D118" s="32">
        <v>2</v>
      </c>
      <c r="E118" s="21"/>
      <c r="F118" s="21">
        <f t="shared" si="4"/>
        <v>0</v>
      </c>
      <c r="G118" s="22"/>
    </row>
    <row r="119" spans="1:7" s="23" customFormat="1" ht="33.75">
      <c r="A119" s="18" t="s">
        <v>18</v>
      </c>
      <c r="B119" s="19" t="s">
        <v>97</v>
      </c>
      <c r="C119" s="18" t="s">
        <v>30</v>
      </c>
      <c r="D119" s="32">
        <v>2</v>
      </c>
      <c r="E119" s="21"/>
      <c r="F119" s="21">
        <f t="shared" si="4"/>
        <v>0</v>
      </c>
      <c r="G119" s="22"/>
    </row>
    <row r="120" spans="1:7" s="23" customFormat="1" ht="11.25">
      <c r="A120" s="18" t="s">
        <v>20</v>
      </c>
      <c r="B120" s="19" t="s">
        <v>86</v>
      </c>
      <c r="C120" s="18" t="s">
        <v>9</v>
      </c>
      <c r="D120" s="32">
        <v>80</v>
      </c>
      <c r="E120" s="21"/>
      <c r="F120" s="21">
        <f t="shared" si="4"/>
        <v>0</v>
      </c>
      <c r="G120" s="22"/>
    </row>
    <row r="121" spans="1:7" s="23" customFormat="1" ht="22.5">
      <c r="A121" s="18" t="s">
        <v>106</v>
      </c>
      <c r="B121" s="19" t="s">
        <v>87</v>
      </c>
      <c r="C121" s="18" t="s">
        <v>88</v>
      </c>
      <c r="D121" s="32">
        <v>1</v>
      </c>
      <c r="E121" s="21"/>
      <c r="F121" s="21">
        <f t="shared" si="4"/>
        <v>0</v>
      </c>
      <c r="G121" s="22"/>
    </row>
    <row r="122" spans="1:7" s="23" customFormat="1">
      <c r="A122" s="46"/>
      <c r="B122" s="47"/>
      <c r="D122" s="48" t="s">
        <v>74</v>
      </c>
      <c r="E122" s="49"/>
      <c r="F122" s="50">
        <f>ROUND(SUM(F114:F121),2)</f>
        <v>0</v>
      </c>
      <c r="G122" s="51"/>
    </row>
    <row r="123" spans="1:7" s="23" customFormat="1">
      <c r="A123" s="46"/>
      <c r="B123" s="47"/>
      <c r="D123" s="52"/>
      <c r="E123" s="53"/>
      <c r="F123" s="51"/>
      <c r="G123" s="51"/>
    </row>
    <row r="124" spans="1:7" s="23" customFormat="1">
      <c r="A124" s="46"/>
      <c r="B124" s="47"/>
      <c r="D124" s="52"/>
      <c r="E124" s="53"/>
      <c r="F124" s="51"/>
      <c r="G124" s="51"/>
    </row>
    <row r="125" spans="1:7" s="23" customFormat="1">
      <c r="A125" s="46"/>
      <c r="B125" s="47"/>
      <c r="D125" s="48" t="s">
        <v>89</v>
      </c>
      <c r="E125" s="49"/>
      <c r="F125" s="50">
        <f>F110+F122</f>
        <v>0</v>
      </c>
      <c r="G125" s="51"/>
    </row>
    <row r="126" spans="1:7" s="40" customFormat="1">
      <c r="A126" s="36"/>
      <c r="B126" s="37" t="s">
        <v>0</v>
      </c>
      <c r="C126" s="36"/>
      <c r="D126" s="38"/>
      <c r="E126" s="39"/>
      <c r="F126" s="39"/>
      <c r="G126" s="39"/>
    </row>
    <row r="127" spans="1:7" s="40" customFormat="1">
      <c r="A127" s="36"/>
      <c r="B127" s="41"/>
      <c r="C127" s="36"/>
      <c r="D127" s="38"/>
      <c r="E127" s="39"/>
      <c r="F127" s="39"/>
      <c r="G127" s="39"/>
    </row>
    <row r="128" spans="1:7" s="23" customFormat="1" ht="45">
      <c r="A128" s="42" t="s">
        <v>1</v>
      </c>
      <c r="B128" s="42" t="s">
        <v>2</v>
      </c>
      <c r="C128" s="42" t="s">
        <v>3</v>
      </c>
      <c r="D128" s="43" t="s">
        <v>4</v>
      </c>
      <c r="E128" s="44" t="s">
        <v>5</v>
      </c>
      <c r="F128" s="44" t="s">
        <v>6</v>
      </c>
      <c r="G128" s="45"/>
    </row>
    <row r="129" spans="1:7" s="23" customFormat="1" ht="11.25">
      <c r="A129" s="42" t="s">
        <v>111</v>
      </c>
      <c r="B129" s="42"/>
      <c r="C129" s="42"/>
      <c r="D129" s="43"/>
      <c r="E129" s="44"/>
      <c r="F129" s="44"/>
      <c r="G129" s="45"/>
    </row>
    <row r="130" spans="1:7" s="23" customFormat="1" ht="45">
      <c r="A130" s="18" t="s">
        <v>102</v>
      </c>
      <c r="B130" s="19" t="s">
        <v>66</v>
      </c>
      <c r="C130" s="18" t="s">
        <v>67</v>
      </c>
      <c r="D130" s="20">
        <v>10</v>
      </c>
      <c r="E130" s="21"/>
      <c r="F130" s="21">
        <f>D130*E130</f>
        <v>0</v>
      </c>
      <c r="G130" s="22"/>
    </row>
    <row r="131" spans="1:7" s="23" customFormat="1" ht="90">
      <c r="A131" s="18" t="s">
        <v>10</v>
      </c>
      <c r="B131" s="19" t="s">
        <v>69</v>
      </c>
      <c r="C131" s="18" t="s">
        <v>67</v>
      </c>
      <c r="D131" s="20">
        <v>6</v>
      </c>
      <c r="E131" s="21"/>
      <c r="F131" s="21">
        <f>D131*E131</f>
        <v>0</v>
      </c>
      <c r="G131" s="22"/>
    </row>
    <row r="132" spans="1:7" s="23" customFormat="1" ht="33.75">
      <c r="A132" s="18" t="s">
        <v>103</v>
      </c>
      <c r="B132" s="19" t="s">
        <v>71</v>
      </c>
      <c r="C132" s="18" t="s">
        <v>67</v>
      </c>
      <c r="D132" s="20">
        <v>4</v>
      </c>
      <c r="E132" s="21"/>
      <c r="F132" s="21">
        <f>D132*E132</f>
        <v>0</v>
      </c>
      <c r="G132" s="22"/>
    </row>
    <row r="133" spans="1:7" s="23" customFormat="1" ht="33.75">
      <c r="A133" s="18" t="s">
        <v>15</v>
      </c>
      <c r="B133" s="19" t="s">
        <v>73</v>
      </c>
      <c r="C133" s="18" t="s">
        <v>67</v>
      </c>
      <c r="D133" s="20">
        <v>4</v>
      </c>
      <c r="E133" s="21"/>
      <c r="F133" s="21">
        <f>D133*E133</f>
        <v>0</v>
      </c>
      <c r="G133" s="22"/>
    </row>
    <row r="134" spans="1:7" s="23" customFormat="1">
      <c r="A134" s="46"/>
      <c r="B134" s="47"/>
      <c r="D134" s="48" t="s">
        <v>74</v>
      </c>
      <c r="E134" s="49"/>
      <c r="F134" s="50">
        <f>ROUND(SUM(F130:F133),2)</f>
        <v>0</v>
      </c>
      <c r="G134" s="51"/>
    </row>
    <row r="135" spans="1:7" s="40" customFormat="1">
      <c r="A135" s="36"/>
      <c r="B135" s="37" t="s">
        <v>75</v>
      </c>
      <c r="C135" s="36"/>
      <c r="D135" s="38"/>
      <c r="E135" s="39"/>
      <c r="F135" s="39"/>
      <c r="G135" s="39"/>
    </row>
    <row r="136" spans="1:7" s="40" customFormat="1">
      <c r="A136" s="36"/>
      <c r="B136" s="41"/>
      <c r="C136" s="36"/>
      <c r="D136" s="38"/>
      <c r="E136" s="39"/>
      <c r="F136" s="39"/>
      <c r="G136" s="39"/>
    </row>
    <row r="137" spans="1:7" s="23" customFormat="1" ht="45">
      <c r="A137" s="42" t="s">
        <v>1</v>
      </c>
      <c r="B137" s="42" t="s">
        <v>2</v>
      </c>
      <c r="C137" s="42" t="s">
        <v>3</v>
      </c>
      <c r="D137" s="43" t="s">
        <v>4</v>
      </c>
      <c r="E137" s="44" t="s">
        <v>5</v>
      </c>
      <c r="F137" s="44" t="s">
        <v>6</v>
      </c>
      <c r="G137" s="45"/>
    </row>
    <row r="138" spans="1:7">
      <c r="A138" s="35" t="s">
        <v>111</v>
      </c>
    </row>
    <row r="139" spans="1:7" s="23" customFormat="1" ht="146.25">
      <c r="A139" s="18" t="s">
        <v>102</v>
      </c>
      <c r="B139" s="19" t="s">
        <v>81</v>
      </c>
      <c r="C139" s="18" t="s">
        <v>30</v>
      </c>
      <c r="D139" s="32">
        <v>3</v>
      </c>
      <c r="E139" s="21"/>
      <c r="F139" s="21">
        <f t="shared" ref="F139:F146" si="5">D139*E139</f>
        <v>0</v>
      </c>
      <c r="G139" s="22"/>
    </row>
    <row r="140" spans="1:7" s="23" customFormat="1" ht="168.75">
      <c r="A140" s="18" t="s">
        <v>10</v>
      </c>
      <c r="B140" s="19" t="s">
        <v>104</v>
      </c>
      <c r="C140" s="18" t="s">
        <v>30</v>
      </c>
      <c r="D140" s="32">
        <v>1</v>
      </c>
      <c r="E140" s="21"/>
      <c r="F140" s="21">
        <f t="shared" si="5"/>
        <v>0</v>
      </c>
      <c r="G140" s="22"/>
    </row>
    <row r="141" spans="1:7" s="23" customFormat="1" ht="101.25">
      <c r="A141" s="18" t="s">
        <v>103</v>
      </c>
      <c r="B141" s="19" t="s">
        <v>96</v>
      </c>
      <c r="C141" s="18" t="s">
        <v>30</v>
      </c>
      <c r="D141" s="32">
        <v>1</v>
      </c>
      <c r="E141" s="21"/>
      <c r="F141" s="21">
        <f t="shared" si="5"/>
        <v>0</v>
      </c>
      <c r="G141" s="22"/>
    </row>
    <row r="142" spans="1:7" s="23" customFormat="1" ht="101.25">
      <c r="A142" s="18" t="s">
        <v>15</v>
      </c>
      <c r="B142" s="19" t="s">
        <v>84</v>
      </c>
      <c r="C142" s="18" t="s">
        <v>30</v>
      </c>
      <c r="D142" s="32">
        <v>2</v>
      </c>
      <c r="E142" s="21"/>
      <c r="F142" s="21">
        <f t="shared" si="5"/>
        <v>0</v>
      </c>
      <c r="G142" s="22"/>
    </row>
    <row r="143" spans="1:7" s="23" customFormat="1" ht="33.75">
      <c r="A143" s="18" t="s">
        <v>18</v>
      </c>
      <c r="B143" s="19" t="s">
        <v>97</v>
      </c>
      <c r="C143" s="18" t="s">
        <v>30</v>
      </c>
      <c r="D143" s="32">
        <v>2</v>
      </c>
      <c r="E143" s="21"/>
      <c r="F143" s="21">
        <f t="shared" si="5"/>
        <v>0</v>
      </c>
      <c r="G143" s="22"/>
    </row>
    <row r="144" spans="1:7" s="23" customFormat="1" ht="67.5">
      <c r="A144" s="18" t="s">
        <v>20</v>
      </c>
      <c r="B144" s="19" t="s">
        <v>105</v>
      </c>
      <c r="C144" s="18" t="s">
        <v>30</v>
      </c>
      <c r="D144" s="32">
        <v>1</v>
      </c>
      <c r="E144" s="21"/>
      <c r="F144" s="21">
        <f t="shared" si="5"/>
        <v>0</v>
      </c>
      <c r="G144" s="22"/>
    </row>
    <row r="145" spans="1:7" s="23" customFormat="1" ht="11.25">
      <c r="A145" s="18" t="s">
        <v>106</v>
      </c>
      <c r="B145" s="19" t="s">
        <v>86</v>
      </c>
      <c r="C145" s="18" t="s">
        <v>9</v>
      </c>
      <c r="D145" s="32">
        <v>80</v>
      </c>
      <c r="E145" s="21"/>
      <c r="F145" s="21">
        <f t="shared" si="5"/>
        <v>0</v>
      </c>
      <c r="G145" s="22"/>
    </row>
    <row r="146" spans="1:7" s="23" customFormat="1" ht="22.5">
      <c r="A146" s="18" t="s">
        <v>24</v>
      </c>
      <c r="B146" s="19" t="s">
        <v>87</v>
      </c>
      <c r="C146" s="18" t="s">
        <v>88</v>
      </c>
      <c r="D146" s="32">
        <v>1</v>
      </c>
      <c r="E146" s="21"/>
      <c r="F146" s="21">
        <f t="shared" si="5"/>
        <v>0</v>
      </c>
      <c r="G146" s="22"/>
    </row>
    <row r="147" spans="1:7" s="23" customFormat="1">
      <c r="A147" s="46"/>
      <c r="B147" s="47"/>
      <c r="D147" s="48" t="s">
        <v>74</v>
      </c>
      <c r="E147" s="49"/>
      <c r="F147" s="50">
        <f>ROUND(SUM(F139:F146),2)</f>
        <v>0</v>
      </c>
      <c r="G147" s="51"/>
    </row>
    <row r="148" spans="1:7" s="23" customFormat="1">
      <c r="A148" s="46"/>
      <c r="B148" s="47"/>
      <c r="D148" s="52"/>
      <c r="E148" s="53"/>
      <c r="F148" s="51"/>
      <c r="G148" s="51"/>
    </row>
    <row r="149" spans="1:7" s="23" customFormat="1">
      <c r="A149" s="46"/>
      <c r="B149" s="47"/>
      <c r="D149" s="52"/>
      <c r="E149" s="53"/>
      <c r="F149" s="51"/>
      <c r="G149" s="51"/>
    </row>
    <row r="150" spans="1:7" s="23" customFormat="1">
      <c r="A150" s="46"/>
      <c r="B150" s="47"/>
      <c r="D150" s="48" t="s">
        <v>89</v>
      </c>
      <c r="E150" s="49"/>
      <c r="F150" s="50">
        <f>F134+F147</f>
        <v>0</v>
      </c>
      <c r="G150" s="51"/>
    </row>
    <row r="151" spans="1:7" s="40" customFormat="1">
      <c r="A151" s="36"/>
      <c r="B151" s="37" t="s">
        <v>0</v>
      </c>
      <c r="C151" s="36"/>
      <c r="D151" s="38"/>
      <c r="E151" s="39"/>
      <c r="F151" s="39"/>
      <c r="G151" s="39"/>
    </row>
    <row r="152" spans="1:7" s="40" customFormat="1">
      <c r="A152" s="36"/>
      <c r="B152" s="41"/>
      <c r="C152" s="36"/>
      <c r="D152" s="38"/>
      <c r="E152" s="39"/>
      <c r="F152" s="39"/>
      <c r="G152" s="39"/>
    </row>
    <row r="153" spans="1:7" s="23" customFormat="1" ht="45">
      <c r="A153" s="42" t="s">
        <v>1</v>
      </c>
      <c r="B153" s="42" t="s">
        <v>2</v>
      </c>
      <c r="C153" s="42" t="s">
        <v>3</v>
      </c>
      <c r="D153" s="43" t="s">
        <v>4</v>
      </c>
      <c r="E153" s="44" t="s">
        <v>5</v>
      </c>
      <c r="F153" s="44" t="s">
        <v>6</v>
      </c>
      <c r="G153" s="45"/>
    </row>
    <row r="154" spans="1:7" s="23" customFormat="1" ht="11.25">
      <c r="A154" s="42" t="s">
        <v>112</v>
      </c>
      <c r="B154" s="42"/>
      <c r="C154" s="42"/>
      <c r="D154" s="43"/>
      <c r="E154" s="44"/>
      <c r="F154" s="44"/>
      <c r="G154" s="45"/>
    </row>
    <row r="155" spans="1:7" s="23" customFormat="1" ht="45">
      <c r="A155" s="18" t="s">
        <v>102</v>
      </c>
      <c r="B155" s="19" t="s">
        <v>66</v>
      </c>
      <c r="C155" s="18" t="s">
        <v>67</v>
      </c>
      <c r="D155" s="20">
        <v>8</v>
      </c>
      <c r="E155" s="21"/>
      <c r="F155" s="21">
        <f>D155*E155</f>
        <v>0</v>
      </c>
      <c r="G155" s="22"/>
    </row>
    <row r="156" spans="1:7" s="23" customFormat="1" ht="90">
      <c r="A156" s="18" t="s">
        <v>10</v>
      </c>
      <c r="B156" s="19" t="s">
        <v>69</v>
      </c>
      <c r="C156" s="18" t="s">
        <v>67</v>
      </c>
      <c r="D156" s="20">
        <v>6</v>
      </c>
      <c r="E156" s="21"/>
      <c r="F156" s="21">
        <f>D156*E156</f>
        <v>0</v>
      </c>
      <c r="G156" s="22"/>
    </row>
    <row r="157" spans="1:7" s="23" customFormat="1" ht="33.75">
      <c r="A157" s="18" t="s">
        <v>103</v>
      </c>
      <c r="B157" s="19" t="s">
        <v>71</v>
      </c>
      <c r="C157" s="18" t="s">
        <v>67</v>
      </c>
      <c r="D157" s="20">
        <v>4</v>
      </c>
      <c r="E157" s="21"/>
      <c r="F157" s="21">
        <f>D157*E157</f>
        <v>0</v>
      </c>
      <c r="G157" s="22"/>
    </row>
    <row r="158" spans="1:7" s="23" customFormat="1" ht="33.75">
      <c r="A158" s="18" t="s">
        <v>15</v>
      </c>
      <c r="B158" s="19" t="s">
        <v>73</v>
      </c>
      <c r="C158" s="18" t="s">
        <v>67</v>
      </c>
      <c r="D158" s="20">
        <v>4</v>
      </c>
      <c r="E158" s="21"/>
      <c r="F158" s="21">
        <f>D158*E158</f>
        <v>0</v>
      </c>
      <c r="G158" s="22"/>
    </row>
    <row r="159" spans="1:7" s="23" customFormat="1">
      <c r="A159" s="46"/>
      <c r="B159" s="47"/>
      <c r="D159" s="48" t="s">
        <v>74</v>
      </c>
      <c r="E159" s="49"/>
      <c r="F159" s="50">
        <f>ROUND(SUM(F155:F158),2)</f>
        <v>0</v>
      </c>
      <c r="G159" s="51"/>
    </row>
    <row r="160" spans="1:7" s="40" customFormat="1">
      <c r="A160" s="36"/>
      <c r="B160" s="37" t="s">
        <v>75</v>
      </c>
      <c r="C160" s="36"/>
      <c r="D160" s="38"/>
      <c r="E160" s="39"/>
      <c r="F160" s="39"/>
      <c r="G160" s="39"/>
    </row>
    <row r="161" spans="1:7" s="40" customFormat="1">
      <c r="A161" s="36"/>
      <c r="B161" s="41"/>
      <c r="C161" s="36"/>
      <c r="D161" s="38"/>
      <c r="E161" s="39"/>
      <c r="F161" s="39"/>
      <c r="G161" s="39"/>
    </row>
    <row r="162" spans="1:7" s="23" customFormat="1" ht="45">
      <c r="A162" s="42" t="s">
        <v>1</v>
      </c>
      <c r="B162" s="42" t="s">
        <v>2</v>
      </c>
      <c r="C162" s="42" t="s">
        <v>3</v>
      </c>
      <c r="D162" s="43" t="s">
        <v>4</v>
      </c>
      <c r="E162" s="44" t="s">
        <v>5</v>
      </c>
      <c r="F162" s="44" t="s">
        <v>6</v>
      </c>
      <c r="G162" s="45"/>
    </row>
    <row r="163" spans="1:7">
      <c r="A163" s="35" t="s">
        <v>112</v>
      </c>
    </row>
    <row r="164" spans="1:7" s="23" customFormat="1" ht="146.25">
      <c r="A164" s="18" t="s">
        <v>102</v>
      </c>
      <c r="B164" s="19" t="s">
        <v>81</v>
      </c>
      <c r="C164" s="18" t="s">
        <v>30</v>
      </c>
      <c r="D164" s="32">
        <v>3</v>
      </c>
      <c r="E164" s="21"/>
      <c r="F164" s="21">
        <f t="shared" ref="F164:F170" si="6">D164*E164</f>
        <v>0</v>
      </c>
      <c r="G164" s="22"/>
    </row>
    <row r="165" spans="1:7" s="23" customFormat="1" ht="168.75">
      <c r="A165" s="18" t="s">
        <v>10</v>
      </c>
      <c r="B165" s="19" t="s">
        <v>104</v>
      </c>
      <c r="C165" s="18" t="s">
        <v>30</v>
      </c>
      <c r="D165" s="32">
        <v>1</v>
      </c>
      <c r="E165" s="21"/>
      <c r="F165" s="21">
        <f t="shared" si="6"/>
        <v>0</v>
      </c>
      <c r="G165" s="22"/>
    </row>
    <row r="166" spans="1:7" s="23" customFormat="1" ht="101.25">
      <c r="A166" s="18" t="s">
        <v>103</v>
      </c>
      <c r="B166" s="19" t="s">
        <v>96</v>
      </c>
      <c r="C166" s="18" t="s">
        <v>30</v>
      </c>
      <c r="D166" s="32">
        <v>1</v>
      </c>
      <c r="E166" s="21"/>
      <c r="F166" s="21">
        <f t="shared" si="6"/>
        <v>0</v>
      </c>
      <c r="G166" s="22"/>
    </row>
    <row r="167" spans="1:7" s="23" customFormat="1" ht="101.25">
      <c r="A167" s="18" t="s">
        <v>15</v>
      </c>
      <c r="B167" s="19" t="s">
        <v>84</v>
      </c>
      <c r="C167" s="18" t="s">
        <v>30</v>
      </c>
      <c r="D167" s="32">
        <v>2</v>
      </c>
      <c r="E167" s="21"/>
      <c r="F167" s="21">
        <f t="shared" si="6"/>
        <v>0</v>
      </c>
      <c r="G167" s="22"/>
    </row>
    <row r="168" spans="1:7" s="23" customFormat="1" ht="33.75">
      <c r="A168" s="18" t="s">
        <v>18</v>
      </c>
      <c r="B168" s="19" t="s">
        <v>97</v>
      </c>
      <c r="C168" s="18" t="s">
        <v>30</v>
      </c>
      <c r="D168" s="32">
        <v>2</v>
      </c>
      <c r="E168" s="21"/>
      <c r="F168" s="21">
        <f t="shared" si="6"/>
        <v>0</v>
      </c>
      <c r="G168" s="22"/>
    </row>
    <row r="169" spans="1:7" s="23" customFormat="1" ht="11.25">
      <c r="A169" s="18" t="s">
        <v>20</v>
      </c>
      <c r="B169" s="19" t="s">
        <v>86</v>
      </c>
      <c r="C169" s="18" t="s">
        <v>9</v>
      </c>
      <c r="D169" s="32">
        <v>80</v>
      </c>
      <c r="E169" s="21"/>
      <c r="F169" s="21">
        <f t="shared" si="6"/>
        <v>0</v>
      </c>
      <c r="G169" s="22"/>
    </row>
    <row r="170" spans="1:7" s="23" customFormat="1" ht="22.5">
      <c r="A170" s="18" t="s">
        <v>106</v>
      </c>
      <c r="B170" s="19" t="s">
        <v>87</v>
      </c>
      <c r="C170" s="18" t="s">
        <v>88</v>
      </c>
      <c r="D170" s="32">
        <v>1</v>
      </c>
      <c r="E170" s="21"/>
      <c r="F170" s="21">
        <f t="shared" si="6"/>
        <v>0</v>
      </c>
      <c r="G170" s="22"/>
    </row>
    <row r="171" spans="1:7" s="23" customFormat="1">
      <c r="A171" s="46"/>
      <c r="B171" s="47"/>
      <c r="D171" s="48" t="s">
        <v>74</v>
      </c>
      <c r="E171" s="49"/>
      <c r="F171" s="50">
        <f>ROUND(SUM(F163:F170),2)</f>
        <v>0</v>
      </c>
      <c r="G171" s="51"/>
    </row>
    <row r="172" spans="1:7" s="23" customFormat="1">
      <c r="A172" s="46"/>
      <c r="B172" s="47"/>
      <c r="D172" s="52"/>
      <c r="E172" s="53"/>
      <c r="F172" s="51"/>
      <c r="G172" s="51"/>
    </row>
    <row r="173" spans="1:7" s="23" customFormat="1">
      <c r="A173" s="46"/>
      <c r="B173" s="47"/>
      <c r="D173" s="52"/>
      <c r="E173" s="53"/>
      <c r="F173" s="51"/>
      <c r="G173" s="51"/>
    </row>
    <row r="174" spans="1:7" s="23" customFormat="1">
      <c r="A174" s="46"/>
      <c r="B174" s="47"/>
      <c r="D174" s="48" t="s">
        <v>89</v>
      </c>
      <c r="E174" s="49"/>
      <c r="F174" s="50">
        <f>F159+F171</f>
        <v>0</v>
      </c>
      <c r="G174" s="51"/>
    </row>
    <row r="175" spans="1:7" s="40" customFormat="1">
      <c r="A175" s="36"/>
      <c r="B175" s="37" t="s">
        <v>0</v>
      </c>
      <c r="C175" s="36"/>
      <c r="D175" s="38"/>
      <c r="E175" s="39"/>
      <c r="F175" s="39"/>
      <c r="G175" s="39"/>
    </row>
    <row r="176" spans="1:7" s="40" customFormat="1">
      <c r="A176" s="36"/>
      <c r="B176" s="41"/>
      <c r="C176" s="36"/>
      <c r="D176" s="38"/>
      <c r="E176" s="39"/>
      <c r="F176" s="39"/>
      <c r="G176" s="39"/>
    </row>
    <row r="177" spans="1:7" s="23" customFormat="1" ht="45">
      <c r="A177" s="42" t="s">
        <v>1</v>
      </c>
      <c r="B177" s="42" t="s">
        <v>2</v>
      </c>
      <c r="C177" s="42" t="s">
        <v>3</v>
      </c>
      <c r="D177" s="43" t="s">
        <v>4</v>
      </c>
      <c r="E177" s="44" t="s">
        <v>5</v>
      </c>
      <c r="F177" s="44" t="s">
        <v>6</v>
      </c>
      <c r="G177" s="45"/>
    </row>
    <row r="178" spans="1:7" s="23" customFormat="1" ht="11.25">
      <c r="A178" s="42" t="s">
        <v>113</v>
      </c>
      <c r="B178" s="42"/>
      <c r="C178" s="42"/>
      <c r="D178" s="43"/>
      <c r="E178" s="44"/>
      <c r="F178" s="44"/>
      <c r="G178" s="45"/>
    </row>
    <row r="179" spans="1:7" s="23" customFormat="1" ht="45">
      <c r="A179" s="18" t="s">
        <v>102</v>
      </c>
      <c r="B179" s="19" t="s">
        <v>66</v>
      </c>
      <c r="C179" s="18" t="s">
        <v>67</v>
      </c>
      <c r="D179" s="20">
        <v>8</v>
      </c>
      <c r="E179" s="21"/>
      <c r="F179" s="21">
        <f>D179*E179</f>
        <v>0</v>
      </c>
      <c r="G179" s="22"/>
    </row>
    <row r="180" spans="1:7" s="23" customFormat="1" ht="90">
      <c r="A180" s="18" t="s">
        <v>10</v>
      </c>
      <c r="B180" s="19" t="s">
        <v>69</v>
      </c>
      <c r="C180" s="18" t="s">
        <v>67</v>
      </c>
      <c r="D180" s="20">
        <v>6</v>
      </c>
      <c r="E180" s="21"/>
      <c r="F180" s="21">
        <f>D180*E180</f>
        <v>0</v>
      </c>
      <c r="G180" s="22"/>
    </row>
    <row r="181" spans="1:7" s="23" customFormat="1" ht="33.75">
      <c r="A181" s="18" t="s">
        <v>103</v>
      </c>
      <c r="B181" s="19" t="s">
        <v>71</v>
      </c>
      <c r="C181" s="18" t="s">
        <v>67</v>
      </c>
      <c r="D181" s="20">
        <v>4</v>
      </c>
      <c r="E181" s="21"/>
      <c r="F181" s="21">
        <f>D181*E181</f>
        <v>0</v>
      </c>
      <c r="G181" s="22"/>
    </row>
    <row r="182" spans="1:7" s="23" customFormat="1" ht="33.75">
      <c r="A182" s="18" t="s">
        <v>15</v>
      </c>
      <c r="B182" s="19" t="s">
        <v>73</v>
      </c>
      <c r="C182" s="18" t="s">
        <v>67</v>
      </c>
      <c r="D182" s="20">
        <v>4</v>
      </c>
      <c r="E182" s="21"/>
      <c r="F182" s="21">
        <f>D182*E182</f>
        <v>0</v>
      </c>
      <c r="G182" s="22"/>
    </row>
    <row r="183" spans="1:7" s="23" customFormat="1">
      <c r="A183" s="46"/>
      <c r="B183" s="47"/>
      <c r="D183" s="48" t="s">
        <v>74</v>
      </c>
      <c r="E183" s="49"/>
      <c r="F183" s="50">
        <f>ROUND(SUM(F179:F182),2)</f>
        <v>0</v>
      </c>
      <c r="G183" s="51"/>
    </row>
    <row r="184" spans="1:7" s="40" customFormat="1">
      <c r="A184" s="36"/>
      <c r="B184" s="37" t="s">
        <v>75</v>
      </c>
      <c r="C184" s="36"/>
      <c r="D184" s="38"/>
      <c r="E184" s="39"/>
      <c r="F184" s="39"/>
      <c r="G184" s="39"/>
    </row>
    <row r="185" spans="1:7" s="40" customFormat="1">
      <c r="A185" s="36"/>
      <c r="B185" s="41"/>
      <c r="C185" s="36"/>
      <c r="D185" s="38"/>
      <c r="E185" s="39"/>
      <c r="F185" s="39"/>
      <c r="G185" s="39"/>
    </row>
    <row r="186" spans="1:7" s="23" customFormat="1" ht="45">
      <c r="A186" s="42" t="s">
        <v>1</v>
      </c>
      <c r="B186" s="42" t="s">
        <v>2</v>
      </c>
      <c r="C186" s="42" t="s">
        <v>3</v>
      </c>
      <c r="D186" s="43" t="s">
        <v>4</v>
      </c>
      <c r="E186" s="44" t="s">
        <v>5</v>
      </c>
      <c r="F186" s="44" t="s">
        <v>6</v>
      </c>
      <c r="G186" s="45"/>
    </row>
    <row r="187" spans="1:7">
      <c r="A187" s="35" t="s">
        <v>113</v>
      </c>
    </row>
    <row r="188" spans="1:7" s="23" customFormat="1" ht="146.25">
      <c r="A188" s="18" t="s">
        <v>102</v>
      </c>
      <c r="B188" s="19" t="s">
        <v>81</v>
      </c>
      <c r="C188" s="18" t="s">
        <v>30</v>
      </c>
      <c r="D188" s="32">
        <v>3</v>
      </c>
      <c r="E188" s="21"/>
      <c r="F188" s="21">
        <f t="shared" ref="F188:F194" si="7">D188*E188</f>
        <v>0</v>
      </c>
      <c r="G188" s="22"/>
    </row>
    <row r="189" spans="1:7" s="23" customFormat="1" ht="168.75">
      <c r="A189" s="18" t="s">
        <v>10</v>
      </c>
      <c r="B189" s="19" t="s">
        <v>104</v>
      </c>
      <c r="C189" s="18" t="s">
        <v>30</v>
      </c>
      <c r="D189" s="32">
        <v>1</v>
      </c>
      <c r="E189" s="21"/>
      <c r="F189" s="21">
        <f t="shared" si="7"/>
        <v>0</v>
      </c>
      <c r="G189" s="22"/>
    </row>
    <row r="190" spans="1:7" s="23" customFormat="1" ht="101.25">
      <c r="A190" s="18" t="s">
        <v>103</v>
      </c>
      <c r="B190" s="19" t="s">
        <v>96</v>
      </c>
      <c r="C190" s="18" t="s">
        <v>30</v>
      </c>
      <c r="D190" s="32">
        <v>1</v>
      </c>
      <c r="E190" s="21"/>
      <c r="F190" s="21">
        <f t="shared" si="7"/>
        <v>0</v>
      </c>
      <c r="G190" s="22"/>
    </row>
    <row r="191" spans="1:7" s="23" customFormat="1" ht="101.25">
      <c r="A191" s="18" t="s">
        <v>15</v>
      </c>
      <c r="B191" s="19" t="s">
        <v>84</v>
      </c>
      <c r="C191" s="18" t="s">
        <v>30</v>
      </c>
      <c r="D191" s="32">
        <v>2</v>
      </c>
      <c r="E191" s="21"/>
      <c r="F191" s="21">
        <f t="shared" si="7"/>
        <v>0</v>
      </c>
      <c r="G191" s="22"/>
    </row>
    <row r="192" spans="1:7" s="23" customFormat="1" ht="33.75">
      <c r="A192" s="18" t="s">
        <v>18</v>
      </c>
      <c r="B192" s="19" t="s">
        <v>97</v>
      </c>
      <c r="C192" s="18" t="s">
        <v>30</v>
      </c>
      <c r="D192" s="32">
        <v>2</v>
      </c>
      <c r="E192" s="21"/>
      <c r="F192" s="21">
        <f t="shared" si="7"/>
        <v>0</v>
      </c>
      <c r="G192" s="22"/>
    </row>
    <row r="193" spans="1:7" s="23" customFormat="1" ht="11.25">
      <c r="A193" s="18" t="s">
        <v>20</v>
      </c>
      <c r="B193" s="19" t="s">
        <v>86</v>
      </c>
      <c r="C193" s="18" t="s">
        <v>9</v>
      </c>
      <c r="D193" s="32">
        <v>80</v>
      </c>
      <c r="E193" s="21"/>
      <c r="F193" s="21">
        <f t="shared" si="7"/>
        <v>0</v>
      </c>
      <c r="G193" s="22"/>
    </row>
    <row r="194" spans="1:7" s="23" customFormat="1" ht="22.5">
      <c r="A194" s="18" t="s">
        <v>106</v>
      </c>
      <c r="B194" s="19" t="s">
        <v>87</v>
      </c>
      <c r="C194" s="18" t="s">
        <v>88</v>
      </c>
      <c r="D194" s="32">
        <v>1</v>
      </c>
      <c r="E194" s="21"/>
      <c r="F194" s="21">
        <f t="shared" si="7"/>
        <v>0</v>
      </c>
      <c r="G194" s="22"/>
    </row>
    <row r="195" spans="1:7" s="23" customFormat="1">
      <c r="A195" s="46"/>
      <c r="B195" s="47"/>
      <c r="D195" s="48" t="s">
        <v>74</v>
      </c>
      <c r="E195" s="49"/>
      <c r="F195" s="50">
        <f>ROUND(SUM(F187:F194),2)</f>
        <v>0</v>
      </c>
      <c r="G195" s="51"/>
    </row>
    <row r="196" spans="1:7" s="23" customFormat="1">
      <c r="A196" s="46"/>
      <c r="B196" s="47"/>
      <c r="D196" s="52"/>
      <c r="E196" s="53"/>
      <c r="F196" s="51"/>
      <c r="G196" s="51"/>
    </row>
    <row r="197" spans="1:7" s="23" customFormat="1">
      <c r="A197" s="46"/>
      <c r="B197" s="47"/>
      <c r="D197" s="52"/>
      <c r="E197" s="53"/>
      <c r="F197" s="51"/>
      <c r="G197" s="51"/>
    </row>
    <row r="198" spans="1:7" s="23" customFormat="1">
      <c r="A198" s="46"/>
      <c r="B198" s="47"/>
      <c r="D198" s="48" t="s">
        <v>89</v>
      </c>
      <c r="E198" s="49"/>
      <c r="F198" s="50">
        <f>F183+F195</f>
        <v>0</v>
      </c>
      <c r="G198" s="51"/>
    </row>
    <row r="199" spans="1:7" s="40" customFormat="1">
      <c r="A199" s="36"/>
      <c r="B199" s="37" t="s">
        <v>0</v>
      </c>
      <c r="C199" s="36"/>
      <c r="D199" s="38"/>
      <c r="E199" s="39"/>
      <c r="F199" s="39"/>
      <c r="G199" s="39"/>
    </row>
    <row r="200" spans="1:7" s="40" customFormat="1">
      <c r="A200" s="36"/>
      <c r="B200" s="41"/>
      <c r="C200" s="36"/>
      <c r="D200" s="38"/>
      <c r="E200" s="39"/>
      <c r="F200" s="39"/>
      <c r="G200" s="39"/>
    </row>
    <row r="201" spans="1:7" s="23" customFormat="1" ht="45">
      <c r="A201" s="42" t="s">
        <v>1</v>
      </c>
      <c r="B201" s="42" t="s">
        <v>2</v>
      </c>
      <c r="C201" s="42" t="s">
        <v>3</v>
      </c>
      <c r="D201" s="43" t="s">
        <v>4</v>
      </c>
      <c r="E201" s="44" t="s">
        <v>5</v>
      </c>
      <c r="F201" s="44" t="s">
        <v>6</v>
      </c>
      <c r="G201" s="45"/>
    </row>
    <row r="202" spans="1:7" s="23" customFormat="1" ht="11.25">
      <c r="A202" s="42" t="s">
        <v>114</v>
      </c>
      <c r="B202" s="42"/>
      <c r="C202" s="42"/>
      <c r="D202" s="43"/>
      <c r="E202" s="44"/>
      <c r="F202" s="44"/>
      <c r="G202" s="45"/>
    </row>
    <row r="203" spans="1:7" s="23" customFormat="1" ht="45">
      <c r="A203" s="18" t="s">
        <v>102</v>
      </c>
      <c r="B203" s="19" t="s">
        <v>66</v>
      </c>
      <c r="C203" s="18" t="s">
        <v>67</v>
      </c>
      <c r="D203" s="20">
        <v>8</v>
      </c>
      <c r="E203" s="21"/>
      <c r="F203" s="21">
        <f>D203*E203</f>
        <v>0</v>
      </c>
      <c r="G203" s="22"/>
    </row>
    <row r="204" spans="1:7" s="23" customFormat="1" ht="90">
      <c r="A204" s="18" t="s">
        <v>10</v>
      </c>
      <c r="B204" s="19" t="s">
        <v>69</v>
      </c>
      <c r="C204" s="18" t="s">
        <v>67</v>
      </c>
      <c r="D204" s="20">
        <v>6</v>
      </c>
      <c r="E204" s="21"/>
      <c r="F204" s="21">
        <f>D204*E204</f>
        <v>0</v>
      </c>
      <c r="G204" s="22"/>
    </row>
    <row r="205" spans="1:7" s="23" customFormat="1" ht="33.75">
      <c r="A205" s="18" t="s">
        <v>103</v>
      </c>
      <c r="B205" s="19" t="s">
        <v>71</v>
      </c>
      <c r="C205" s="18" t="s">
        <v>67</v>
      </c>
      <c r="D205" s="20">
        <v>4</v>
      </c>
      <c r="E205" s="21"/>
      <c r="F205" s="21">
        <f>D205*E205</f>
        <v>0</v>
      </c>
      <c r="G205" s="22"/>
    </row>
    <row r="206" spans="1:7" s="23" customFormat="1" ht="33.75">
      <c r="A206" s="18" t="s">
        <v>15</v>
      </c>
      <c r="B206" s="19" t="s">
        <v>73</v>
      </c>
      <c r="C206" s="18" t="s">
        <v>67</v>
      </c>
      <c r="D206" s="20">
        <v>4</v>
      </c>
      <c r="E206" s="21"/>
      <c r="F206" s="21">
        <f>D206*E206</f>
        <v>0</v>
      </c>
      <c r="G206" s="22"/>
    </row>
    <row r="207" spans="1:7" s="23" customFormat="1">
      <c r="A207" s="46"/>
      <c r="B207" s="47"/>
      <c r="D207" s="48" t="s">
        <v>74</v>
      </c>
      <c r="E207" s="49"/>
      <c r="F207" s="50">
        <f>ROUND(SUM(F203:F206),2)</f>
        <v>0</v>
      </c>
      <c r="G207" s="51"/>
    </row>
    <row r="208" spans="1:7" s="40" customFormat="1">
      <c r="A208" s="36"/>
      <c r="B208" s="37" t="s">
        <v>75</v>
      </c>
      <c r="C208" s="36"/>
      <c r="D208" s="38"/>
      <c r="E208" s="39"/>
      <c r="F208" s="39"/>
      <c r="G208" s="39"/>
    </row>
    <row r="209" spans="1:7" s="40" customFormat="1">
      <c r="A209" s="36"/>
      <c r="B209" s="41"/>
      <c r="C209" s="36"/>
      <c r="D209" s="38"/>
      <c r="E209" s="39"/>
      <c r="F209" s="39"/>
      <c r="G209" s="39"/>
    </row>
    <row r="210" spans="1:7" s="23" customFormat="1" ht="45">
      <c r="A210" s="42" t="s">
        <v>1</v>
      </c>
      <c r="B210" s="42" t="s">
        <v>2</v>
      </c>
      <c r="C210" s="42" t="s">
        <v>3</v>
      </c>
      <c r="D210" s="43" t="s">
        <v>4</v>
      </c>
      <c r="E210" s="44" t="s">
        <v>5</v>
      </c>
      <c r="F210" s="44" t="s">
        <v>6</v>
      </c>
      <c r="G210" s="45"/>
    </row>
    <row r="211" spans="1:7">
      <c r="A211" s="35" t="s">
        <v>114</v>
      </c>
    </row>
    <row r="212" spans="1:7" s="23" customFormat="1" ht="146.25">
      <c r="A212" s="18" t="s">
        <v>102</v>
      </c>
      <c r="B212" s="19" t="s">
        <v>81</v>
      </c>
      <c r="C212" s="18" t="s">
        <v>30</v>
      </c>
      <c r="D212" s="32">
        <v>3</v>
      </c>
      <c r="E212" s="21"/>
      <c r="F212" s="21">
        <f t="shared" ref="F212:F218" si="8">D212*E212</f>
        <v>0</v>
      </c>
      <c r="G212" s="22"/>
    </row>
    <row r="213" spans="1:7" s="23" customFormat="1" ht="168.75">
      <c r="A213" s="18" t="s">
        <v>10</v>
      </c>
      <c r="B213" s="19" t="s">
        <v>104</v>
      </c>
      <c r="C213" s="18" t="s">
        <v>30</v>
      </c>
      <c r="D213" s="32">
        <v>1</v>
      </c>
      <c r="E213" s="21"/>
      <c r="F213" s="21">
        <f t="shared" si="8"/>
        <v>0</v>
      </c>
      <c r="G213" s="22"/>
    </row>
    <row r="214" spans="1:7" s="23" customFormat="1" ht="101.25">
      <c r="A214" s="18" t="s">
        <v>103</v>
      </c>
      <c r="B214" s="19" t="s">
        <v>96</v>
      </c>
      <c r="C214" s="18" t="s">
        <v>30</v>
      </c>
      <c r="D214" s="32">
        <v>1</v>
      </c>
      <c r="E214" s="21"/>
      <c r="F214" s="21">
        <f t="shared" si="8"/>
        <v>0</v>
      </c>
      <c r="G214" s="22"/>
    </row>
    <row r="215" spans="1:7" s="23" customFormat="1" ht="101.25">
      <c r="A215" s="18" t="s">
        <v>15</v>
      </c>
      <c r="B215" s="19" t="s">
        <v>84</v>
      </c>
      <c r="C215" s="18" t="s">
        <v>30</v>
      </c>
      <c r="D215" s="32">
        <v>2</v>
      </c>
      <c r="E215" s="21"/>
      <c r="F215" s="21">
        <f t="shared" si="8"/>
        <v>0</v>
      </c>
      <c r="G215" s="22"/>
    </row>
    <row r="216" spans="1:7" s="23" customFormat="1" ht="33.75">
      <c r="A216" s="18" t="s">
        <v>18</v>
      </c>
      <c r="B216" s="19" t="s">
        <v>97</v>
      </c>
      <c r="C216" s="18" t="s">
        <v>30</v>
      </c>
      <c r="D216" s="32">
        <v>2</v>
      </c>
      <c r="E216" s="21"/>
      <c r="F216" s="21">
        <f t="shared" si="8"/>
        <v>0</v>
      </c>
      <c r="G216" s="22"/>
    </row>
    <row r="217" spans="1:7" s="23" customFormat="1" ht="11.25">
      <c r="A217" s="18" t="s">
        <v>20</v>
      </c>
      <c r="B217" s="19" t="s">
        <v>86</v>
      </c>
      <c r="C217" s="18" t="s">
        <v>9</v>
      </c>
      <c r="D217" s="32">
        <v>80</v>
      </c>
      <c r="E217" s="21"/>
      <c r="F217" s="21">
        <f t="shared" si="8"/>
        <v>0</v>
      </c>
      <c r="G217" s="22"/>
    </row>
    <row r="218" spans="1:7" s="23" customFormat="1" ht="22.5">
      <c r="A218" s="18" t="s">
        <v>106</v>
      </c>
      <c r="B218" s="19" t="s">
        <v>87</v>
      </c>
      <c r="C218" s="18" t="s">
        <v>88</v>
      </c>
      <c r="D218" s="32">
        <v>1</v>
      </c>
      <c r="E218" s="21"/>
      <c r="F218" s="21">
        <f t="shared" si="8"/>
        <v>0</v>
      </c>
      <c r="G218" s="22"/>
    </row>
    <row r="219" spans="1:7" s="23" customFormat="1">
      <c r="A219" s="46"/>
      <c r="B219" s="47"/>
      <c r="D219" s="48" t="s">
        <v>74</v>
      </c>
      <c r="E219" s="49"/>
      <c r="F219" s="50">
        <f>ROUND(SUM(F211:F218),2)</f>
        <v>0</v>
      </c>
      <c r="G219" s="51"/>
    </row>
    <row r="220" spans="1:7" s="23" customFormat="1">
      <c r="A220" s="46"/>
      <c r="B220" s="47"/>
      <c r="D220" s="52"/>
      <c r="E220" s="53"/>
      <c r="F220" s="51"/>
      <c r="G220" s="51"/>
    </row>
    <row r="221" spans="1:7" s="23" customFormat="1">
      <c r="A221" s="46"/>
      <c r="B221" s="47"/>
      <c r="D221" s="52"/>
      <c r="E221" s="53"/>
      <c r="F221" s="51"/>
      <c r="G221" s="51"/>
    </row>
    <row r="222" spans="1:7" s="23" customFormat="1">
      <c r="A222" s="46"/>
      <c r="B222" s="47"/>
      <c r="D222" s="48" t="s">
        <v>89</v>
      </c>
      <c r="E222" s="49"/>
      <c r="F222" s="50">
        <f>F207+F219</f>
        <v>0</v>
      </c>
      <c r="G222" s="51"/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AMK99"/>
  <sheetViews>
    <sheetView showZeros="0" workbookViewId="0"/>
  </sheetViews>
  <sheetFormatPr defaultRowHeight="12.75"/>
  <cols>
    <col min="1" max="1" width="11.5703125" style="35"/>
    <col min="2" max="2" width="41.7109375" style="35"/>
    <col min="3" max="1025" width="11.5703125" style="35"/>
  </cols>
  <sheetData>
    <row r="1" spans="1:7" s="40" customFormat="1">
      <c r="A1" s="36"/>
      <c r="B1" s="37" t="s">
        <v>0</v>
      </c>
      <c r="C1" s="36"/>
      <c r="D1" s="38"/>
      <c r="E1" s="39"/>
      <c r="F1" s="39"/>
      <c r="G1" s="39"/>
    </row>
    <row r="2" spans="1:7" s="40" customFormat="1">
      <c r="A2" s="36"/>
      <c r="B2" s="41"/>
      <c r="C2" s="36"/>
      <c r="D2" s="38"/>
      <c r="E2" s="39"/>
      <c r="F2" s="39"/>
      <c r="G2" s="39"/>
    </row>
    <row r="3" spans="1:7" s="23" customFormat="1" ht="22.5">
      <c r="A3" s="42" t="s">
        <v>1</v>
      </c>
      <c r="B3" s="42" t="s">
        <v>2</v>
      </c>
      <c r="C3" s="42" t="s">
        <v>3</v>
      </c>
      <c r="D3" s="43" t="s">
        <v>4</v>
      </c>
      <c r="E3" s="44" t="s">
        <v>5</v>
      </c>
      <c r="F3" s="44" t="s">
        <v>6</v>
      </c>
      <c r="G3" s="45"/>
    </row>
    <row r="4" spans="1:7" s="23" customFormat="1" ht="11.25">
      <c r="A4" s="42" t="s">
        <v>115</v>
      </c>
      <c r="B4" s="42"/>
      <c r="C4" s="42"/>
      <c r="D4" s="43"/>
      <c r="E4" s="44"/>
      <c r="F4" s="44"/>
      <c r="G4" s="45"/>
    </row>
    <row r="5" spans="1:7" s="23" customFormat="1" ht="45">
      <c r="A5" s="18" t="s">
        <v>102</v>
      </c>
      <c r="B5" s="19" t="s">
        <v>66</v>
      </c>
      <c r="C5" s="18" t="s">
        <v>67</v>
      </c>
      <c r="D5" s="20">
        <v>8</v>
      </c>
      <c r="E5" s="21"/>
      <c r="F5" s="21">
        <f>D5*E5</f>
        <v>0</v>
      </c>
      <c r="G5" s="22"/>
    </row>
    <row r="6" spans="1:7" s="23" customFormat="1" ht="90">
      <c r="A6" s="18" t="s">
        <v>116</v>
      </c>
      <c r="B6" s="19" t="s">
        <v>69</v>
      </c>
      <c r="C6" s="18" t="s">
        <v>67</v>
      </c>
      <c r="D6" s="20">
        <v>6</v>
      </c>
      <c r="E6" s="21"/>
      <c r="F6" s="21">
        <f>D6*E6</f>
        <v>0</v>
      </c>
      <c r="G6" s="22"/>
    </row>
    <row r="7" spans="1:7" s="23" customFormat="1" ht="33.75">
      <c r="A7" s="18" t="s">
        <v>103</v>
      </c>
      <c r="B7" s="19" t="s">
        <v>71</v>
      </c>
      <c r="C7" s="18" t="s">
        <v>67</v>
      </c>
      <c r="D7" s="20">
        <v>2</v>
      </c>
      <c r="E7" s="21"/>
      <c r="F7" s="21">
        <f>D7*E7</f>
        <v>0</v>
      </c>
      <c r="G7" s="22"/>
    </row>
    <row r="8" spans="1:7" s="23" customFormat="1" ht="33.75">
      <c r="A8" s="18" t="s">
        <v>15</v>
      </c>
      <c r="B8" s="19" t="s">
        <v>73</v>
      </c>
      <c r="C8" s="18" t="s">
        <v>67</v>
      </c>
      <c r="D8" s="20">
        <v>4</v>
      </c>
      <c r="E8" s="21"/>
      <c r="F8" s="21">
        <f>D8*E8</f>
        <v>0</v>
      </c>
      <c r="G8" s="22"/>
    </row>
    <row r="9" spans="1:7" s="23" customFormat="1">
      <c r="A9" s="46"/>
      <c r="B9" s="47"/>
      <c r="D9" s="48" t="s">
        <v>74</v>
      </c>
      <c r="E9" s="49"/>
      <c r="F9" s="50">
        <f>ROUND(SUM(F5:F8),2)</f>
        <v>0</v>
      </c>
      <c r="G9" s="51"/>
    </row>
    <row r="10" spans="1:7" s="40" customFormat="1">
      <c r="A10" s="36"/>
      <c r="B10" s="37" t="s">
        <v>75</v>
      </c>
      <c r="C10" s="36"/>
      <c r="D10" s="38"/>
      <c r="E10" s="39"/>
      <c r="F10" s="39"/>
      <c r="G10" s="39"/>
    </row>
    <row r="11" spans="1:7" s="40" customFormat="1">
      <c r="A11" s="36"/>
      <c r="B11" s="41"/>
      <c r="C11" s="36"/>
      <c r="D11" s="38"/>
      <c r="E11" s="39"/>
      <c r="F11" s="39"/>
      <c r="G11" s="39"/>
    </row>
    <row r="12" spans="1:7" s="23" customFormat="1" ht="22.5">
      <c r="A12" s="42" t="s">
        <v>1</v>
      </c>
      <c r="B12" s="42" t="s">
        <v>2</v>
      </c>
      <c r="C12" s="42" t="s">
        <v>3</v>
      </c>
      <c r="D12" s="43" t="s">
        <v>4</v>
      </c>
      <c r="E12" s="44" t="s">
        <v>5</v>
      </c>
      <c r="F12" s="44" t="s">
        <v>6</v>
      </c>
      <c r="G12" s="45"/>
    </row>
    <row r="13" spans="1:7">
      <c r="A13" s="35" t="s">
        <v>115</v>
      </c>
    </row>
    <row r="14" spans="1:7" s="23" customFormat="1" ht="146.25">
      <c r="A14" s="18" t="s">
        <v>102</v>
      </c>
      <c r="B14" s="19" t="s">
        <v>81</v>
      </c>
      <c r="C14" s="18" t="s">
        <v>30</v>
      </c>
      <c r="D14" s="32">
        <v>2</v>
      </c>
      <c r="E14" s="21"/>
      <c r="F14" s="21">
        <f t="shared" ref="F14:F20" si="0">D14*E14</f>
        <v>0</v>
      </c>
      <c r="G14" s="22"/>
    </row>
    <row r="15" spans="1:7" s="23" customFormat="1" ht="123.75">
      <c r="A15" s="18" t="s">
        <v>116</v>
      </c>
      <c r="B15" s="19" t="s">
        <v>100</v>
      </c>
      <c r="C15" s="18" t="s">
        <v>30</v>
      </c>
      <c r="D15" s="32">
        <v>2</v>
      </c>
      <c r="E15" s="21"/>
      <c r="F15" s="21">
        <f t="shared" si="0"/>
        <v>0</v>
      </c>
      <c r="G15" s="22"/>
    </row>
    <row r="16" spans="1:7" s="23" customFormat="1" ht="180">
      <c r="A16" s="18" t="s">
        <v>103</v>
      </c>
      <c r="B16" s="19" t="s">
        <v>104</v>
      </c>
      <c r="C16" s="18" t="s">
        <v>30</v>
      </c>
      <c r="D16" s="32">
        <v>1</v>
      </c>
      <c r="E16" s="21"/>
      <c r="F16" s="21">
        <f t="shared" si="0"/>
        <v>0</v>
      </c>
      <c r="G16" s="22"/>
    </row>
    <row r="17" spans="1:7" s="23" customFormat="1" ht="101.25">
      <c r="A17" s="18" t="s">
        <v>15</v>
      </c>
      <c r="B17" s="19" t="s">
        <v>84</v>
      </c>
      <c r="C17" s="18" t="s">
        <v>30</v>
      </c>
      <c r="D17" s="32">
        <v>2</v>
      </c>
      <c r="E17" s="21"/>
      <c r="F17" s="21">
        <f t="shared" si="0"/>
        <v>0</v>
      </c>
      <c r="G17" s="22"/>
    </row>
    <row r="18" spans="1:7" s="23" customFormat="1" ht="33.75">
      <c r="A18" s="18" t="s">
        <v>18</v>
      </c>
      <c r="B18" s="19" t="s">
        <v>85</v>
      </c>
      <c r="C18" s="18" t="s">
        <v>30</v>
      </c>
      <c r="D18" s="32">
        <v>1</v>
      </c>
      <c r="E18" s="21"/>
      <c r="F18" s="21">
        <f t="shared" si="0"/>
        <v>0</v>
      </c>
      <c r="G18" s="22"/>
    </row>
    <row r="19" spans="1:7" s="23" customFormat="1" ht="11.25">
      <c r="A19" s="18" t="s">
        <v>20</v>
      </c>
      <c r="B19" s="19" t="s">
        <v>86</v>
      </c>
      <c r="C19" s="18" t="s">
        <v>9</v>
      </c>
      <c r="D19" s="32">
        <v>80</v>
      </c>
      <c r="E19" s="21"/>
      <c r="F19" s="21">
        <f t="shared" si="0"/>
        <v>0</v>
      </c>
      <c r="G19" s="22"/>
    </row>
    <row r="20" spans="1:7" s="23" customFormat="1" ht="22.5">
      <c r="A20" s="18" t="s">
        <v>106</v>
      </c>
      <c r="B20" s="19" t="s">
        <v>87</v>
      </c>
      <c r="C20" s="18" t="s">
        <v>88</v>
      </c>
      <c r="D20" s="32">
        <v>1</v>
      </c>
      <c r="E20" s="21"/>
      <c r="F20" s="21">
        <f t="shared" si="0"/>
        <v>0</v>
      </c>
      <c r="G20" s="22"/>
    </row>
    <row r="21" spans="1:7" s="23" customFormat="1">
      <c r="A21" s="46"/>
      <c r="B21" s="47"/>
      <c r="D21" s="48" t="s">
        <v>74</v>
      </c>
      <c r="E21" s="49"/>
      <c r="F21" s="50">
        <f>ROUND(SUM(F13:F20),2)</f>
        <v>0</v>
      </c>
      <c r="G21" s="51"/>
    </row>
    <row r="22" spans="1:7" s="23" customFormat="1">
      <c r="A22" s="46"/>
      <c r="B22" s="47"/>
      <c r="D22" s="52"/>
      <c r="E22" s="53"/>
      <c r="F22" s="51"/>
      <c r="G22" s="51"/>
    </row>
    <row r="23" spans="1:7" s="23" customFormat="1">
      <c r="A23" s="46"/>
      <c r="B23" s="47"/>
      <c r="D23" s="52"/>
      <c r="E23" s="53"/>
      <c r="F23" s="51"/>
      <c r="G23" s="51"/>
    </row>
    <row r="24" spans="1:7" s="23" customFormat="1">
      <c r="A24" s="46"/>
      <c r="B24" s="47"/>
      <c r="D24" s="48" t="s">
        <v>89</v>
      </c>
      <c r="E24" s="49"/>
      <c r="F24" s="50">
        <f>F9+F21</f>
        <v>0</v>
      </c>
      <c r="G24" s="51"/>
    </row>
    <row r="25" spans="1:7" s="40" customFormat="1">
      <c r="A25" s="36"/>
      <c r="B25" s="37" t="s">
        <v>0</v>
      </c>
      <c r="C25" s="36"/>
      <c r="D25" s="38"/>
      <c r="E25" s="39"/>
      <c r="F25" s="39"/>
      <c r="G25" s="39"/>
    </row>
    <row r="26" spans="1:7" s="40" customFormat="1">
      <c r="A26" s="36"/>
      <c r="B26" s="41"/>
      <c r="C26" s="36"/>
      <c r="D26" s="38"/>
      <c r="E26" s="39"/>
      <c r="F26" s="39"/>
      <c r="G26" s="39"/>
    </row>
    <row r="27" spans="1:7" s="23" customFormat="1" ht="22.5">
      <c r="A27" s="42" t="s">
        <v>1</v>
      </c>
      <c r="B27" s="42" t="s">
        <v>2</v>
      </c>
      <c r="C27" s="42" t="s">
        <v>3</v>
      </c>
      <c r="D27" s="43" t="s">
        <v>4</v>
      </c>
      <c r="E27" s="44" t="s">
        <v>5</v>
      </c>
      <c r="F27" s="44" t="s">
        <v>6</v>
      </c>
      <c r="G27" s="45"/>
    </row>
    <row r="28" spans="1:7" s="23" customFormat="1" ht="11.25">
      <c r="A28" s="42" t="s">
        <v>117</v>
      </c>
      <c r="B28" s="42"/>
      <c r="C28" s="42"/>
      <c r="D28" s="43"/>
      <c r="E28" s="44"/>
      <c r="F28" s="44"/>
      <c r="G28" s="45"/>
    </row>
    <row r="29" spans="1:7" s="23" customFormat="1" ht="45">
      <c r="A29" s="18" t="s">
        <v>102</v>
      </c>
      <c r="B29" s="19" t="s">
        <v>66</v>
      </c>
      <c r="C29" s="18" t="s">
        <v>67</v>
      </c>
      <c r="D29" s="20">
        <v>10</v>
      </c>
      <c r="E29" s="21"/>
      <c r="F29" s="21">
        <f t="shared" ref="F29:F34" si="1">D29*E29</f>
        <v>0</v>
      </c>
      <c r="G29" s="22"/>
    </row>
    <row r="30" spans="1:7" s="23" customFormat="1" ht="33.75">
      <c r="A30" s="18" t="s">
        <v>116</v>
      </c>
      <c r="B30" s="19" t="s">
        <v>118</v>
      </c>
      <c r="C30" s="18" t="s">
        <v>67</v>
      </c>
      <c r="D30" s="20">
        <v>4</v>
      </c>
      <c r="E30" s="21"/>
      <c r="F30" s="21">
        <f t="shared" si="1"/>
        <v>0</v>
      </c>
      <c r="G30" s="22"/>
    </row>
    <row r="31" spans="1:7" s="23" customFormat="1" ht="33.75">
      <c r="A31" s="18" t="s">
        <v>103</v>
      </c>
      <c r="B31" s="19" t="s">
        <v>119</v>
      </c>
      <c r="C31" s="18" t="s">
        <v>67</v>
      </c>
      <c r="D31" s="20">
        <v>2</v>
      </c>
      <c r="E31" s="21"/>
      <c r="F31" s="21">
        <f t="shared" si="1"/>
        <v>0</v>
      </c>
      <c r="G31" s="22"/>
    </row>
    <row r="32" spans="1:7" s="23" customFormat="1" ht="90">
      <c r="A32" s="18" t="s">
        <v>15</v>
      </c>
      <c r="B32" s="19" t="s">
        <v>69</v>
      </c>
      <c r="C32" s="18" t="s">
        <v>67</v>
      </c>
      <c r="D32" s="20">
        <v>4</v>
      </c>
      <c r="E32" s="21"/>
      <c r="F32" s="21">
        <f t="shared" si="1"/>
        <v>0</v>
      </c>
      <c r="G32" s="22"/>
    </row>
    <row r="33" spans="1:7" s="23" customFormat="1" ht="33.75">
      <c r="A33" s="18" t="s">
        <v>18</v>
      </c>
      <c r="B33" s="19" t="s">
        <v>71</v>
      </c>
      <c r="C33" s="18" t="s">
        <v>67</v>
      </c>
      <c r="D33" s="20">
        <v>2</v>
      </c>
      <c r="E33" s="21"/>
      <c r="F33" s="21">
        <f t="shared" si="1"/>
        <v>0</v>
      </c>
      <c r="G33" s="22"/>
    </row>
    <row r="34" spans="1:7" s="23" customFormat="1" ht="33.75">
      <c r="A34" s="18" t="s">
        <v>20</v>
      </c>
      <c r="B34" s="19" t="s">
        <v>73</v>
      </c>
      <c r="C34" s="18" t="s">
        <v>67</v>
      </c>
      <c r="D34" s="20">
        <v>4</v>
      </c>
      <c r="E34" s="21"/>
      <c r="F34" s="21">
        <f t="shared" si="1"/>
        <v>0</v>
      </c>
      <c r="G34" s="22"/>
    </row>
    <row r="35" spans="1:7" s="23" customFormat="1">
      <c r="A35" s="46"/>
      <c r="B35" s="47"/>
      <c r="D35" s="48" t="s">
        <v>74</v>
      </c>
      <c r="E35" s="49"/>
      <c r="F35" s="50">
        <f>ROUND(SUM(F29:F34),2)</f>
        <v>0</v>
      </c>
      <c r="G35" s="51"/>
    </row>
    <row r="36" spans="1:7" s="40" customFormat="1">
      <c r="A36" s="36"/>
      <c r="B36" s="37" t="s">
        <v>75</v>
      </c>
      <c r="C36" s="36"/>
      <c r="D36" s="38"/>
      <c r="E36" s="39"/>
      <c r="F36" s="39"/>
      <c r="G36" s="39"/>
    </row>
    <row r="37" spans="1:7" s="40" customFormat="1">
      <c r="A37" s="36"/>
      <c r="B37" s="41"/>
      <c r="C37" s="36"/>
      <c r="D37" s="38"/>
      <c r="E37" s="39"/>
      <c r="F37" s="39"/>
      <c r="G37" s="39"/>
    </row>
    <row r="38" spans="1:7" s="23" customFormat="1" ht="22.5">
      <c r="A38" s="42" t="s">
        <v>1</v>
      </c>
      <c r="B38" s="42" t="s">
        <v>2</v>
      </c>
      <c r="C38" s="42" t="s">
        <v>3</v>
      </c>
      <c r="D38" s="43" t="s">
        <v>4</v>
      </c>
      <c r="E38" s="44" t="s">
        <v>5</v>
      </c>
      <c r="F38" s="44" t="s">
        <v>6</v>
      </c>
      <c r="G38" s="45"/>
    </row>
    <row r="39" spans="1:7">
      <c r="A39" s="35" t="s">
        <v>117</v>
      </c>
    </row>
    <row r="40" spans="1:7" s="23" customFormat="1" ht="146.25">
      <c r="A40" s="18" t="s">
        <v>102</v>
      </c>
      <c r="B40" s="19" t="s">
        <v>81</v>
      </c>
      <c r="C40" s="18" t="s">
        <v>30</v>
      </c>
      <c r="D40" s="32">
        <v>2</v>
      </c>
      <c r="E40" s="21"/>
      <c r="F40" s="21">
        <f t="shared" ref="F40:F48" si="2">D40*E40</f>
        <v>0</v>
      </c>
      <c r="G40" s="22"/>
    </row>
    <row r="41" spans="1:7" s="23" customFormat="1" ht="123.75">
      <c r="A41" s="18" t="s">
        <v>116</v>
      </c>
      <c r="B41" s="19" t="s">
        <v>100</v>
      </c>
      <c r="C41" s="18" t="s">
        <v>30</v>
      </c>
      <c r="D41" s="32">
        <v>2</v>
      </c>
      <c r="E41" s="21"/>
      <c r="F41" s="21">
        <f t="shared" si="2"/>
        <v>0</v>
      </c>
      <c r="G41" s="22"/>
    </row>
    <row r="42" spans="1:7" s="23" customFormat="1" ht="180">
      <c r="A42" s="18" t="s">
        <v>103</v>
      </c>
      <c r="B42" s="19" t="s">
        <v>104</v>
      </c>
      <c r="C42" s="18" t="s">
        <v>30</v>
      </c>
      <c r="D42" s="32">
        <v>1</v>
      </c>
      <c r="E42" s="21"/>
      <c r="F42" s="21">
        <f t="shared" si="2"/>
        <v>0</v>
      </c>
      <c r="G42" s="22"/>
    </row>
    <row r="43" spans="1:7" s="23" customFormat="1" ht="101.25">
      <c r="A43" s="18" t="s">
        <v>15</v>
      </c>
      <c r="B43" s="19" t="s">
        <v>84</v>
      </c>
      <c r="C43" s="18" t="s">
        <v>30</v>
      </c>
      <c r="D43" s="32">
        <v>2</v>
      </c>
      <c r="E43" s="21"/>
      <c r="F43" s="21">
        <f t="shared" si="2"/>
        <v>0</v>
      </c>
      <c r="G43" s="22"/>
    </row>
    <row r="44" spans="1:7" s="23" customFormat="1" ht="33.75">
      <c r="A44" s="18" t="s">
        <v>18</v>
      </c>
      <c r="B44" s="19" t="s">
        <v>120</v>
      </c>
      <c r="C44" s="18" t="s">
        <v>30</v>
      </c>
      <c r="D44" s="32">
        <v>1</v>
      </c>
      <c r="E44" s="21"/>
      <c r="F44" s="21">
        <f t="shared" si="2"/>
        <v>0</v>
      </c>
      <c r="G44" s="22"/>
    </row>
    <row r="45" spans="1:7" s="23" customFormat="1" ht="11.25">
      <c r="A45" s="18" t="s">
        <v>20</v>
      </c>
      <c r="B45" s="19" t="s">
        <v>86</v>
      </c>
      <c r="C45" s="18" t="s">
        <v>9</v>
      </c>
      <c r="D45" s="32">
        <v>20</v>
      </c>
      <c r="E45" s="21"/>
      <c r="F45" s="21">
        <f t="shared" si="2"/>
        <v>0</v>
      </c>
      <c r="G45" s="22"/>
    </row>
    <row r="46" spans="1:7" s="23" customFormat="1" ht="45">
      <c r="A46" s="18" t="s">
        <v>106</v>
      </c>
      <c r="B46" s="19" t="s">
        <v>121</v>
      </c>
      <c r="C46" s="18" t="s">
        <v>122</v>
      </c>
      <c r="D46" s="32">
        <v>1</v>
      </c>
      <c r="E46" s="21"/>
      <c r="F46" s="21">
        <f t="shared" si="2"/>
        <v>0</v>
      </c>
      <c r="G46" s="22"/>
    </row>
    <row r="47" spans="1:7" s="23" customFormat="1" ht="45">
      <c r="A47" s="18" t="s">
        <v>24</v>
      </c>
      <c r="B47" s="19" t="s">
        <v>123</v>
      </c>
      <c r="C47" s="18" t="s">
        <v>30</v>
      </c>
      <c r="D47" s="32">
        <v>1</v>
      </c>
      <c r="E47" s="21"/>
      <c r="F47" s="21">
        <f t="shared" si="2"/>
        <v>0</v>
      </c>
      <c r="G47" s="22"/>
    </row>
    <row r="48" spans="1:7" s="23" customFormat="1" ht="22.5">
      <c r="A48" s="18" t="s">
        <v>124</v>
      </c>
      <c r="B48" s="19" t="s">
        <v>87</v>
      </c>
      <c r="C48" s="18" t="s">
        <v>88</v>
      </c>
      <c r="D48" s="32">
        <v>1</v>
      </c>
      <c r="E48" s="21"/>
      <c r="F48" s="21">
        <f t="shared" si="2"/>
        <v>0</v>
      </c>
      <c r="G48" s="22"/>
    </row>
    <row r="49" spans="1:7" s="23" customFormat="1">
      <c r="A49" s="46"/>
      <c r="B49" s="47"/>
      <c r="D49" s="48" t="s">
        <v>74</v>
      </c>
      <c r="E49" s="49"/>
      <c r="F49" s="50">
        <f>ROUND(SUM(F40:F48),2)</f>
        <v>0</v>
      </c>
      <c r="G49" s="51"/>
    </row>
    <row r="50" spans="1:7" s="23" customFormat="1">
      <c r="A50" s="46"/>
      <c r="B50" s="47"/>
      <c r="D50" s="52"/>
      <c r="E50" s="53"/>
      <c r="F50" s="51"/>
      <c r="G50" s="51"/>
    </row>
    <row r="51" spans="1:7" s="23" customFormat="1">
      <c r="A51" s="46"/>
      <c r="B51" s="47"/>
      <c r="D51" s="52"/>
      <c r="E51" s="53"/>
      <c r="F51" s="51"/>
      <c r="G51" s="51"/>
    </row>
    <row r="52" spans="1:7" s="23" customFormat="1">
      <c r="A52" s="46"/>
      <c r="B52" s="47"/>
      <c r="D52" s="48" t="s">
        <v>89</v>
      </c>
      <c r="E52" s="49"/>
      <c r="F52" s="50">
        <f>F35+F49</f>
        <v>0</v>
      </c>
      <c r="G52" s="51"/>
    </row>
    <row r="53" spans="1:7" s="40" customFormat="1">
      <c r="A53" s="36"/>
      <c r="B53" s="37" t="s">
        <v>0</v>
      </c>
      <c r="C53" s="36"/>
      <c r="D53" s="38"/>
      <c r="E53" s="39"/>
      <c r="F53" s="39"/>
      <c r="G53" s="39"/>
    </row>
    <row r="54" spans="1:7" s="40" customFormat="1">
      <c r="A54" s="36"/>
      <c r="B54" s="41"/>
      <c r="C54" s="36"/>
      <c r="D54" s="38"/>
      <c r="E54" s="39"/>
      <c r="F54" s="39"/>
      <c r="G54" s="39"/>
    </row>
    <row r="55" spans="1:7" s="23" customFormat="1" ht="22.5">
      <c r="A55" s="42" t="s">
        <v>1</v>
      </c>
      <c r="B55" s="42" t="s">
        <v>2</v>
      </c>
      <c r="C55" s="42" t="s">
        <v>3</v>
      </c>
      <c r="D55" s="43" t="s">
        <v>4</v>
      </c>
      <c r="E55" s="44" t="s">
        <v>5</v>
      </c>
      <c r="F55" s="44" t="s">
        <v>6</v>
      </c>
      <c r="G55" s="45"/>
    </row>
    <row r="56" spans="1:7" s="23" customFormat="1" ht="22.5">
      <c r="A56" s="42" t="s">
        <v>125</v>
      </c>
      <c r="B56" s="42"/>
      <c r="C56" s="42"/>
      <c r="D56" s="43"/>
      <c r="E56" s="44"/>
      <c r="F56" s="44"/>
      <c r="G56" s="45"/>
    </row>
    <row r="57" spans="1:7" s="23" customFormat="1" ht="45">
      <c r="A57" s="18" t="s">
        <v>102</v>
      </c>
      <c r="B57" s="19" t="s">
        <v>66</v>
      </c>
      <c r="C57" s="18" t="s">
        <v>67</v>
      </c>
      <c r="D57" s="20">
        <v>8</v>
      </c>
      <c r="E57" s="21"/>
      <c r="F57" s="21">
        <f>D57*E57</f>
        <v>0</v>
      </c>
      <c r="G57" s="22"/>
    </row>
    <row r="58" spans="1:7" s="23" customFormat="1" ht="90">
      <c r="A58" s="18" t="s">
        <v>116</v>
      </c>
      <c r="B58" s="19" t="s">
        <v>69</v>
      </c>
      <c r="C58" s="18" t="s">
        <v>67</v>
      </c>
      <c r="D58" s="20">
        <v>4</v>
      </c>
      <c r="E58" s="21"/>
      <c r="F58" s="21">
        <f>D58*E58</f>
        <v>0</v>
      </c>
      <c r="G58" s="22"/>
    </row>
    <row r="59" spans="1:7" s="23" customFormat="1" ht="33.75">
      <c r="A59" s="18" t="s">
        <v>103</v>
      </c>
      <c r="B59" s="19" t="s">
        <v>71</v>
      </c>
      <c r="C59" s="18" t="s">
        <v>67</v>
      </c>
      <c r="D59" s="20">
        <v>2</v>
      </c>
      <c r="E59" s="21"/>
      <c r="F59" s="21">
        <f>D59*E59</f>
        <v>0</v>
      </c>
      <c r="G59" s="22"/>
    </row>
    <row r="60" spans="1:7" s="23" customFormat="1" ht="33.75">
      <c r="A60" s="18" t="s">
        <v>15</v>
      </c>
      <c r="B60" s="19" t="s">
        <v>73</v>
      </c>
      <c r="C60" s="18" t="s">
        <v>67</v>
      </c>
      <c r="D60" s="20">
        <v>4</v>
      </c>
      <c r="E60" s="21"/>
      <c r="F60" s="21">
        <f>D60*E60</f>
        <v>0</v>
      </c>
      <c r="G60" s="22"/>
    </row>
    <row r="61" spans="1:7" s="23" customFormat="1">
      <c r="A61" s="46"/>
      <c r="B61" s="47"/>
      <c r="D61" s="48" t="s">
        <v>74</v>
      </c>
      <c r="E61" s="49"/>
      <c r="F61" s="50">
        <f>ROUND(SUM(F57:F60),2)</f>
        <v>0</v>
      </c>
      <c r="G61" s="51"/>
    </row>
    <row r="62" spans="1:7" s="40" customFormat="1">
      <c r="A62" s="36"/>
      <c r="B62" s="37" t="s">
        <v>75</v>
      </c>
      <c r="C62" s="36"/>
      <c r="D62" s="38"/>
      <c r="E62" s="39"/>
      <c r="F62" s="39"/>
      <c r="G62" s="39"/>
    </row>
    <row r="63" spans="1:7" s="40" customFormat="1">
      <c r="A63" s="36"/>
      <c r="B63" s="41"/>
      <c r="C63" s="36"/>
      <c r="D63" s="38"/>
      <c r="E63" s="39"/>
      <c r="F63" s="39"/>
      <c r="G63" s="39"/>
    </row>
    <row r="64" spans="1:7" s="23" customFormat="1" ht="22.5">
      <c r="A64" s="42" t="s">
        <v>1</v>
      </c>
      <c r="B64" s="42" t="s">
        <v>2</v>
      </c>
      <c r="C64" s="42" t="s">
        <v>3</v>
      </c>
      <c r="D64" s="43" t="s">
        <v>4</v>
      </c>
      <c r="E64" s="44" t="s">
        <v>5</v>
      </c>
      <c r="F64" s="44" t="s">
        <v>6</v>
      </c>
      <c r="G64" s="45"/>
    </row>
    <row r="65" spans="1:7">
      <c r="A65" s="35" t="s">
        <v>125</v>
      </c>
    </row>
    <row r="66" spans="1:7" s="23" customFormat="1" ht="146.25">
      <c r="A66" s="18" t="s">
        <v>102</v>
      </c>
      <c r="B66" s="19" t="s">
        <v>81</v>
      </c>
      <c r="C66" s="18" t="s">
        <v>30</v>
      </c>
      <c r="D66" s="32">
        <v>2</v>
      </c>
      <c r="E66" s="21"/>
      <c r="F66" s="21">
        <f t="shared" ref="F66:F73" si="3">D66*E66</f>
        <v>0</v>
      </c>
      <c r="G66" s="22"/>
    </row>
    <row r="67" spans="1:7" s="23" customFormat="1" ht="67.5">
      <c r="A67" s="18" t="s">
        <v>116</v>
      </c>
      <c r="B67" s="19" t="s">
        <v>126</v>
      </c>
      <c r="C67" s="18" t="s">
        <v>30</v>
      </c>
      <c r="D67" s="32">
        <v>1</v>
      </c>
      <c r="E67" s="21"/>
      <c r="F67" s="21">
        <f t="shared" si="3"/>
        <v>0</v>
      </c>
      <c r="G67" s="22"/>
    </row>
    <row r="68" spans="1:7" s="23" customFormat="1" ht="33.75">
      <c r="A68" s="18" t="s">
        <v>103</v>
      </c>
      <c r="B68" s="19" t="s">
        <v>83</v>
      </c>
      <c r="C68" s="18" t="s">
        <v>30</v>
      </c>
      <c r="D68" s="32">
        <v>1</v>
      </c>
      <c r="E68" s="21"/>
      <c r="F68" s="21">
        <f t="shared" si="3"/>
        <v>0</v>
      </c>
      <c r="G68" s="22"/>
    </row>
    <row r="69" spans="1:7" s="23" customFormat="1" ht="180">
      <c r="A69" s="18" t="s">
        <v>15</v>
      </c>
      <c r="B69" s="19" t="s">
        <v>104</v>
      </c>
      <c r="C69" s="18" t="s">
        <v>30</v>
      </c>
      <c r="D69" s="32">
        <v>1</v>
      </c>
      <c r="E69" s="21"/>
      <c r="F69" s="21">
        <f t="shared" si="3"/>
        <v>0</v>
      </c>
      <c r="G69" s="22"/>
    </row>
    <row r="70" spans="1:7" s="23" customFormat="1" ht="101.25">
      <c r="A70" s="18" t="s">
        <v>18</v>
      </c>
      <c r="B70" s="19" t="s">
        <v>84</v>
      </c>
      <c r="C70" s="18" t="s">
        <v>30</v>
      </c>
      <c r="D70" s="32">
        <v>2</v>
      </c>
      <c r="E70" s="21"/>
      <c r="F70" s="21">
        <f t="shared" si="3"/>
        <v>0</v>
      </c>
      <c r="G70" s="22"/>
    </row>
    <row r="71" spans="1:7" s="23" customFormat="1" ht="33.75">
      <c r="A71" s="18" t="s">
        <v>20</v>
      </c>
      <c r="B71" s="19" t="s">
        <v>85</v>
      </c>
      <c r="C71" s="18" t="s">
        <v>30</v>
      </c>
      <c r="D71" s="32">
        <v>1</v>
      </c>
      <c r="E71" s="21"/>
      <c r="F71" s="21">
        <f t="shared" si="3"/>
        <v>0</v>
      </c>
      <c r="G71" s="22"/>
    </row>
    <row r="72" spans="1:7" s="23" customFormat="1" ht="11.25">
      <c r="A72" s="18" t="s">
        <v>106</v>
      </c>
      <c r="B72" s="19" t="s">
        <v>86</v>
      </c>
      <c r="C72" s="18" t="s">
        <v>9</v>
      </c>
      <c r="D72" s="32">
        <v>50</v>
      </c>
      <c r="E72" s="21"/>
      <c r="F72" s="21">
        <f t="shared" si="3"/>
        <v>0</v>
      </c>
      <c r="G72" s="22"/>
    </row>
    <row r="73" spans="1:7" s="23" customFormat="1" ht="22.5">
      <c r="A73" s="18" t="s">
        <v>24</v>
      </c>
      <c r="B73" s="19" t="s">
        <v>87</v>
      </c>
      <c r="C73" s="18" t="s">
        <v>88</v>
      </c>
      <c r="D73" s="32">
        <v>1</v>
      </c>
      <c r="E73" s="21"/>
      <c r="F73" s="21">
        <f t="shared" si="3"/>
        <v>0</v>
      </c>
      <c r="G73" s="22"/>
    </row>
    <row r="74" spans="1:7" s="23" customFormat="1">
      <c r="A74" s="46"/>
      <c r="B74" s="47"/>
      <c r="D74" s="48" t="s">
        <v>74</v>
      </c>
      <c r="E74" s="49"/>
      <c r="F74" s="50">
        <f>ROUND(SUM(F65:F73),2)</f>
        <v>0</v>
      </c>
      <c r="G74" s="51"/>
    </row>
    <row r="75" spans="1:7" s="23" customFormat="1">
      <c r="A75" s="46"/>
      <c r="B75" s="47"/>
      <c r="D75" s="52"/>
      <c r="E75" s="53"/>
      <c r="F75" s="51"/>
      <c r="G75" s="51"/>
    </row>
    <row r="76" spans="1:7" s="23" customFormat="1">
      <c r="A76" s="46"/>
      <c r="B76" s="47"/>
      <c r="D76" s="52"/>
      <c r="E76" s="53"/>
      <c r="F76" s="51"/>
      <c r="G76" s="51"/>
    </row>
    <row r="77" spans="1:7" s="23" customFormat="1">
      <c r="A77" s="46"/>
      <c r="B77" s="47"/>
      <c r="D77" s="48" t="s">
        <v>89</v>
      </c>
      <c r="E77" s="49"/>
      <c r="F77" s="50">
        <f>F61+F74</f>
        <v>0</v>
      </c>
      <c r="G77" s="51"/>
    </row>
    <row r="78" spans="1:7" s="40" customFormat="1">
      <c r="A78" s="36"/>
      <c r="B78" s="37" t="s">
        <v>0</v>
      </c>
      <c r="C78" s="36"/>
      <c r="D78" s="38"/>
      <c r="E78" s="39"/>
      <c r="F78" s="39"/>
      <c r="G78" s="39"/>
    </row>
    <row r="79" spans="1:7" s="40" customFormat="1">
      <c r="A79" s="36"/>
      <c r="B79" s="41"/>
      <c r="C79" s="36"/>
      <c r="D79" s="38"/>
      <c r="E79" s="39"/>
      <c r="F79" s="39"/>
      <c r="G79" s="39"/>
    </row>
    <row r="80" spans="1:7" s="23" customFormat="1" ht="22.5">
      <c r="A80" s="42" t="s">
        <v>1</v>
      </c>
      <c r="B80" s="42" t="s">
        <v>2</v>
      </c>
      <c r="C80" s="42" t="s">
        <v>3</v>
      </c>
      <c r="D80" s="43" t="s">
        <v>4</v>
      </c>
      <c r="E80" s="44" t="s">
        <v>5</v>
      </c>
      <c r="F80" s="44" t="s">
        <v>6</v>
      </c>
      <c r="G80" s="45"/>
    </row>
    <row r="81" spans="1:7" s="23" customFormat="1" ht="11.25">
      <c r="A81" s="42" t="s">
        <v>127</v>
      </c>
      <c r="B81" s="42"/>
      <c r="C81" s="42"/>
      <c r="D81" s="43"/>
      <c r="E81" s="44"/>
      <c r="F81" s="44"/>
      <c r="G81" s="45"/>
    </row>
    <row r="82" spans="1:7" s="23" customFormat="1" ht="56.25">
      <c r="A82" s="18" t="s">
        <v>102</v>
      </c>
      <c r="B82" s="19" t="s">
        <v>128</v>
      </c>
      <c r="C82" s="18" t="s">
        <v>67</v>
      </c>
      <c r="D82" s="20">
        <v>8</v>
      </c>
      <c r="E82" s="21"/>
      <c r="F82" s="21">
        <f>D82*E82</f>
        <v>0</v>
      </c>
      <c r="G82" s="22"/>
    </row>
    <row r="83" spans="1:7" s="23" customFormat="1" ht="90">
      <c r="A83" s="18" t="s">
        <v>116</v>
      </c>
      <c r="B83" s="19" t="s">
        <v>69</v>
      </c>
      <c r="C83" s="18" t="s">
        <v>67</v>
      </c>
      <c r="D83" s="20">
        <v>4</v>
      </c>
      <c r="E83" s="21"/>
      <c r="F83" s="21">
        <f>D83*E83</f>
        <v>0</v>
      </c>
      <c r="G83" s="22"/>
    </row>
    <row r="84" spans="1:7" s="23" customFormat="1" ht="33.75">
      <c r="A84" s="18" t="s">
        <v>103</v>
      </c>
      <c r="B84" s="19" t="s">
        <v>71</v>
      </c>
      <c r="C84" s="18" t="s">
        <v>67</v>
      </c>
      <c r="D84" s="20">
        <v>2</v>
      </c>
      <c r="E84" s="21"/>
      <c r="F84" s="21">
        <f>D84*E84</f>
        <v>0</v>
      </c>
      <c r="G84" s="22"/>
    </row>
    <row r="85" spans="1:7" s="23" customFormat="1" ht="33.75">
      <c r="A85" s="18" t="s">
        <v>15</v>
      </c>
      <c r="B85" s="19" t="s">
        <v>73</v>
      </c>
      <c r="C85" s="18" t="s">
        <v>67</v>
      </c>
      <c r="D85" s="20">
        <v>4</v>
      </c>
      <c r="E85" s="21"/>
      <c r="F85" s="21">
        <f>D85*E85</f>
        <v>0</v>
      </c>
      <c r="G85" s="22"/>
    </row>
    <row r="86" spans="1:7" s="23" customFormat="1">
      <c r="A86" s="46"/>
      <c r="B86" s="47"/>
      <c r="D86" s="48" t="s">
        <v>74</v>
      </c>
      <c r="E86" s="49"/>
      <c r="F86" s="50">
        <f>ROUND(SUM(F82:F85),2)</f>
        <v>0</v>
      </c>
      <c r="G86" s="51"/>
    </row>
    <row r="87" spans="1:7" s="40" customFormat="1">
      <c r="A87" s="36"/>
      <c r="B87" s="37" t="s">
        <v>75</v>
      </c>
      <c r="C87" s="36"/>
      <c r="D87" s="38"/>
      <c r="E87" s="39"/>
      <c r="F87" s="39"/>
      <c r="G87" s="39"/>
    </row>
    <row r="88" spans="1:7" s="40" customFormat="1">
      <c r="A88" s="36"/>
      <c r="B88" s="41"/>
      <c r="C88" s="36"/>
      <c r="D88" s="38"/>
      <c r="E88" s="39"/>
      <c r="F88" s="39"/>
      <c r="G88" s="39"/>
    </row>
    <row r="89" spans="1:7" s="23" customFormat="1" ht="22.5">
      <c r="A89" s="42" t="s">
        <v>1</v>
      </c>
      <c r="B89" s="42" t="s">
        <v>2</v>
      </c>
      <c r="C89" s="42" t="s">
        <v>3</v>
      </c>
      <c r="D89" s="43" t="s">
        <v>4</v>
      </c>
      <c r="E89" s="44" t="s">
        <v>5</v>
      </c>
      <c r="F89" s="44" t="s">
        <v>6</v>
      </c>
      <c r="G89" s="45"/>
    </row>
    <row r="90" spans="1:7">
      <c r="A90" s="35" t="s">
        <v>127</v>
      </c>
    </row>
    <row r="91" spans="1:7" s="23" customFormat="1" ht="146.25">
      <c r="A91" s="18" t="s">
        <v>102</v>
      </c>
      <c r="B91" s="19" t="s">
        <v>81</v>
      </c>
      <c r="C91" s="18" t="s">
        <v>30</v>
      </c>
      <c r="D91" s="32">
        <v>3</v>
      </c>
      <c r="E91" s="21"/>
      <c r="F91" s="21">
        <f>D91*E91</f>
        <v>0</v>
      </c>
      <c r="G91" s="22"/>
    </row>
    <row r="92" spans="1:7" s="23" customFormat="1" ht="112.5">
      <c r="A92" s="18" t="s">
        <v>116</v>
      </c>
      <c r="B92" s="19" t="s">
        <v>96</v>
      </c>
      <c r="C92" s="18" t="s">
        <v>30</v>
      </c>
      <c r="D92" s="32">
        <v>1</v>
      </c>
      <c r="E92" s="21"/>
      <c r="F92" s="21">
        <f>D92*E92</f>
        <v>0</v>
      </c>
      <c r="G92" s="22"/>
    </row>
    <row r="93" spans="1:7" s="23" customFormat="1" ht="101.25">
      <c r="A93" s="18" t="s">
        <v>103</v>
      </c>
      <c r="B93" s="19" t="s">
        <v>84</v>
      </c>
      <c r="C93" s="18" t="s">
        <v>30</v>
      </c>
      <c r="D93" s="32">
        <v>2</v>
      </c>
      <c r="E93" s="21"/>
      <c r="F93" s="21">
        <f>D93*E93</f>
        <v>0</v>
      </c>
      <c r="G93" s="22"/>
    </row>
    <row r="94" spans="1:7" s="23" customFormat="1" ht="11.25">
      <c r="A94" s="18" t="s">
        <v>15</v>
      </c>
      <c r="B94" s="19" t="s">
        <v>86</v>
      </c>
      <c r="C94" s="18" t="s">
        <v>9</v>
      </c>
      <c r="D94" s="32">
        <v>15</v>
      </c>
      <c r="E94" s="21"/>
      <c r="F94" s="21">
        <f>D94*E94</f>
        <v>0</v>
      </c>
      <c r="G94" s="22"/>
    </row>
    <row r="95" spans="1:7" s="23" customFormat="1" ht="22.5">
      <c r="A95" s="18" t="s">
        <v>18</v>
      </c>
      <c r="B95" s="19" t="s">
        <v>87</v>
      </c>
      <c r="C95" s="18" t="s">
        <v>88</v>
      </c>
      <c r="D95" s="32">
        <v>1</v>
      </c>
      <c r="E95" s="21"/>
      <c r="F95" s="21">
        <f>D95*E95</f>
        <v>0</v>
      </c>
      <c r="G95" s="22"/>
    </row>
    <row r="96" spans="1:7" s="23" customFormat="1">
      <c r="A96" s="46"/>
      <c r="B96" s="47"/>
      <c r="D96" s="48" t="s">
        <v>74</v>
      </c>
      <c r="E96" s="49"/>
      <c r="F96" s="50">
        <f>ROUND(SUM(F91:F95),2)</f>
        <v>0</v>
      </c>
      <c r="G96" s="51"/>
    </row>
    <row r="97" spans="1:7" s="23" customFormat="1">
      <c r="A97" s="46"/>
      <c r="B97" s="47"/>
      <c r="D97" s="52"/>
      <c r="E97" s="53"/>
      <c r="F97" s="51"/>
      <c r="G97" s="51"/>
    </row>
    <row r="98" spans="1:7" s="23" customFormat="1">
      <c r="A98" s="46"/>
      <c r="B98" s="47"/>
      <c r="D98" s="52"/>
      <c r="E98" s="53"/>
      <c r="F98" s="51"/>
      <c r="G98" s="51"/>
    </row>
    <row r="99" spans="1:7" s="23" customFormat="1">
      <c r="A99" s="46"/>
      <c r="B99" s="47"/>
      <c r="D99" s="48" t="s">
        <v>89</v>
      </c>
      <c r="E99" s="49"/>
      <c r="F99" s="50">
        <f>F86+F96</f>
        <v>0</v>
      </c>
      <c r="G99" s="51"/>
    </row>
  </sheetData>
  <pageMargins left="0.78749999999999998" right="0.78749999999999998" top="1.05277777777778" bottom="1.05277777777778" header="0.78749999999999998" footer="0.78749999999999998"/>
  <pageSetup paperSize="0" scale="0" firstPageNumber="0" orientation="portrait" usePrinterDefaults="0" horizontalDpi="0" verticalDpi="0" copies="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2126003</TotalTime>
  <DocSecurity>0</DocSecurity>
  <ScaleCrop>false</ScaleCrop>
  <HeadingPairs>
    <vt:vector size="4" baseType="variant">
      <vt:variant>
        <vt:lpstr>Radni listovi</vt:lpstr>
      </vt:variant>
      <vt:variant>
        <vt:i4>11</vt:i4>
      </vt:variant>
      <vt:variant>
        <vt:lpstr>Imenovani rasponi</vt:lpstr>
      </vt:variant>
      <vt:variant>
        <vt:i4>11</vt:i4>
      </vt:variant>
    </vt:vector>
  </HeadingPairs>
  <TitlesOfParts>
    <vt:vector size="22" baseType="lpstr">
      <vt:lpstr>SVK Kolovare</vt:lpstr>
      <vt:lpstr>SVK Jadrolinija</vt:lpstr>
      <vt:lpstr>SVK Višnjik</vt:lpstr>
      <vt:lpstr>SVK Borelli</vt:lpstr>
      <vt:lpstr>SVK Stomorica</vt:lpstr>
      <vt:lpstr>SVK Sv. Stošija</vt:lpstr>
      <vt:lpstr>SVK Vrtić Radost</vt:lpstr>
      <vt:lpstr>OTOCI</vt:lpstr>
      <vt:lpstr>USKOK_PUNT_PS_BRAN</vt:lpstr>
      <vt:lpstr>Jazine</vt:lpstr>
      <vt:lpstr>Narodni trg</vt:lpstr>
      <vt:lpstr>'SVK Borelli'!Excel_BuiltIn_Print_Area</vt:lpstr>
      <vt:lpstr>'SVK Stomorica'!Excel_BuiltIn_Print_Area</vt:lpstr>
      <vt:lpstr>'SVK Sv. Stošija'!Excel_BuiltIn_Print_Area</vt:lpstr>
      <vt:lpstr>'SVK Višnjik'!Excel_BuiltIn_Print_Area</vt:lpstr>
      <vt:lpstr>'SVK Borelli'!Podrucje_ispisa</vt:lpstr>
      <vt:lpstr>'SVK Jadrolinija'!Podrucje_ispisa</vt:lpstr>
      <vt:lpstr>'SVK Kolovare'!Podrucje_ispisa</vt:lpstr>
      <vt:lpstr>'SVK Stomorica'!Podrucje_ispisa</vt:lpstr>
      <vt:lpstr>'SVK Sv. Stošija'!Podrucje_ispisa</vt:lpstr>
      <vt:lpstr>'SVK Višnjik'!Podrucje_ispisa</vt:lpstr>
      <vt:lpstr>'SVK Vrtić Radost'!Podrucje_ispisa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Bug</dc:creator>
  <cp:lastModifiedBy>mzivkovic</cp:lastModifiedBy>
  <cp:revision>40</cp:revision>
  <cp:lastPrinted>2010-04-13T15:31:25Z</cp:lastPrinted>
  <dcterms:created xsi:type="dcterms:W3CDTF">2001-05-01T20:56:12Z</dcterms:created>
  <dcterms:modified xsi:type="dcterms:W3CDTF">2014-06-17T10:06:17Z</dcterms:modified>
</cp:coreProperties>
</file>