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-PROJEKTI\BMW\"/>
    </mc:Choice>
  </mc:AlternateContent>
  <bookViews>
    <workbookView xWindow="-60" yWindow="15" windowWidth="14865" windowHeight="873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Sheet1!$A$1:$G$63</definedName>
  </definedNames>
  <calcPr calcId="152511"/>
</workbook>
</file>

<file path=xl/calcChain.xml><?xml version="1.0" encoding="utf-8"?>
<calcChain xmlns="http://schemas.openxmlformats.org/spreadsheetml/2006/main">
  <c r="G10" i="1" l="1"/>
  <c r="G22" i="1" s="1"/>
  <c r="G11" i="1"/>
  <c r="G15" i="1"/>
  <c r="G18" i="1"/>
  <c r="G21" i="1"/>
  <c r="G28" i="1"/>
  <c r="G30" i="1"/>
  <c r="G32" i="1"/>
  <c r="G34" i="1"/>
  <c r="G38" i="1"/>
  <c r="G44" i="1"/>
  <c r="G45" i="1"/>
  <c r="G46" i="1"/>
  <c r="G47" i="1"/>
  <c r="G49" i="1" l="1"/>
  <c r="G48" i="1"/>
  <c r="G51" i="1" s="1"/>
  <c r="G58" i="1" s="1"/>
  <c r="G57" i="1"/>
  <c r="G60" i="1" l="1"/>
  <c r="G61" i="1" s="1"/>
  <c r="G63" i="1" s="1"/>
</calcChain>
</file>

<file path=xl/sharedStrings.xml><?xml version="1.0" encoding="utf-8"?>
<sst xmlns="http://schemas.openxmlformats.org/spreadsheetml/2006/main" count="75" uniqueCount="57">
  <si>
    <t>TROŠKOVNIK</t>
  </si>
  <si>
    <t>U svim stavkama troškovnika obuhvaćena je dobava i ugradba  materijala</t>
  </si>
  <si>
    <t>1.</t>
  </si>
  <si>
    <t>m</t>
  </si>
  <si>
    <t>2.</t>
  </si>
  <si>
    <t>3.</t>
  </si>
  <si>
    <t>4.</t>
  </si>
  <si>
    <t>kom</t>
  </si>
  <si>
    <t>5.</t>
  </si>
  <si>
    <t>6.</t>
  </si>
  <si>
    <t>7.</t>
  </si>
  <si>
    <t>pauš</t>
  </si>
  <si>
    <t>REKAPITULACIJA</t>
  </si>
  <si>
    <t>vel. 60x60 cm</t>
  </si>
  <si>
    <t>UKUPNO GRAĐ. RADOVI</t>
  </si>
  <si>
    <t>UKUPNO:</t>
  </si>
  <si>
    <t>SVEUKUPNO:</t>
  </si>
  <si>
    <t>A.</t>
  </si>
  <si>
    <t>B.</t>
  </si>
  <si>
    <t>Izrada betonskih kanalizacionih šahtova, betonom MB 20, debljine stijenki šahta 20 cm i dna 15 cm, te izradom AB ploče, debljine 20cm. Komplet s oplatom, i izradom kinete, na dnu šahta u smjeru toka vode, te zaglađivenjem kinete cementnim mortom do crnog sjaja. U cijenu uračunati izradu otvora za poklopac.</t>
  </si>
  <si>
    <t>Odvoz preostalog materijala iz iskopa na deponiju do 15 km udaljenosti. Obračun po m3</t>
  </si>
  <si>
    <t>GRAĐEVINSKI RADOVI</t>
  </si>
  <si>
    <t>porez na dodanu vrijednost (PDV 25%):</t>
  </si>
  <si>
    <t xml:space="preserve"> -Vel. svjetlog otvora 60x60cm</t>
  </si>
  <si>
    <t>Linijska kišna rešetka tip kao ''FASERFIX'' 10/15 cat.200F(za cestovnu ugradnju).Komplet sa materijalom za ugradnju.</t>
  </si>
  <si>
    <r>
      <t>m</t>
    </r>
    <r>
      <rPr>
        <vertAlign val="superscript"/>
        <sz val="11"/>
        <rFont val="Arial Narrow"/>
        <family val="2"/>
        <charset val="238"/>
      </rPr>
      <t>3</t>
    </r>
  </si>
  <si>
    <r>
      <t xml:space="preserve">Fino planiranje dna kanala za polaganje kanalizacionih cijevi, </t>
    </r>
    <r>
      <rPr>
        <u/>
        <sz val="11"/>
        <rFont val="Arial Narrow"/>
        <family val="2"/>
        <charset val="238"/>
      </rPr>
      <t xml:space="preserve">s nabijenom pješčanom posteljicom </t>
    </r>
    <r>
      <rPr>
        <sz val="11"/>
        <rFont val="Arial Narrow"/>
        <family val="2"/>
        <charset val="238"/>
      </rPr>
      <t>debljine 10 cm ispod cijevi, te zatrpavanjem cijevi uz nabijanje, pijeskom 30 cm iznad tjemena cijevi. Obračun po m3.</t>
    </r>
  </si>
  <si>
    <t>karakteristični šahtovi dubine do 1,5 m</t>
  </si>
  <si>
    <t xml:space="preserve">DN 160 mm - oborinska odvodnja/kišne rešetke(slivnici)                                                      </t>
  </si>
  <si>
    <t xml:space="preserve">DN 125 mm  - oborinska odvodnja/kišne rešetke(slivnici)                                                </t>
  </si>
  <si>
    <t xml:space="preserve">Ljevano-željezni poklopac "teški" na oborinskim kanalizacionim šahtovima i upojnom bunaru </t>
  </si>
  <si>
    <t>a)</t>
  </si>
  <si>
    <t>b)</t>
  </si>
  <si>
    <t xml:space="preserve">Lijevano-željezne sifonska kišne rešetke na manipulativnim  površinama dim.40x40cm ,komplet sa betonskim šahtom Ø400mm </t>
  </si>
  <si>
    <t>Zatrpavanje kanala poslije polaganja  odvodnih cijevi, sa slojevitim ručnim nabijanjem svakih 30,0 cm sloja.</t>
  </si>
  <si>
    <t xml:space="preserve"> - kod oborinske kanalizacije</t>
  </si>
  <si>
    <t>m3</t>
  </si>
  <si>
    <t>doprema i izrada kamenog nabačaja za procjeđivanje</t>
  </si>
  <si>
    <t>c)</t>
  </si>
  <si>
    <t>izrada filterskog sloja d=15-20cm</t>
  </si>
  <si>
    <t>iskop do dubine cca. 2,0 m-tloctrna dim.4,80x1,5 m</t>
  </si>
  <si>
    <t>d)</t>
  </si>
  <si>
    <t>klasa betona C25/30-AB monolitna ploča  iznad upojnog bunara d=20cm</t>
  </si>
  <si>
    <t>Izrada upojnog bunara u zelenom pojasu.</t>
  </si>
  <si>
    <t>e)</t>
  </si>
  <si>
    <t>oplata</t>
  </si>
  <si>
    <t>f)</t>
  </si>
  <si>
    <t>armatura</t>
  </si>
  <si>
    <t>m2</t>
  </si>
  <si>
    <t>kg</t>
  </si>
  <si>
    <t>A. OBORINSKA KANALIZACIJA</t>
  </si>
  <si>
    <t>UKUPNO OBORINSKA KANALIZACIJA</t>
  </si>
  <si>
    <t>B. GRAĐEVINSKI RADOVI</t>
  </si>
  <si>
    <t>OBORINSKA KANALIZACIJA</t>
  </si>
  <si>
    <t>PVC kanalizacione cijevi za vanjsku odvodnju, komplet sa originalnim gumenim brtvama i fazonskim komadima.( zamašćena oborinska kanalizacija)</t>
  </si>
  <si>
    <t>Iskop zemlje za kanale oborinske kanalizacije u terenu ''B'' i ''C'' ktg. sa svim popratnim radnjama (izbacivanjem materijala iz iskopa, te osiguranje iskopa od urušavanja)</t>
  </si>
  <si>
    <t>Zidarska i težačka pripomoć pri izvedbi instalaterskih radova, koji nisu ni u jednoj stavci posebno istaknuti, tj. razna štemanja probijanja dubljenja ugradbe učvršćenja, zatvaranja  uključujući i utrošak materijala.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</si>
</sst>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8" x14ac:knownFonts="1">
    <font>
      <sz val="11"/>
      <name val="Times New Roman CE"/>
      <family val="1"/>
      <charset val="238"/>
    </font>
    <font>
      <sz val="12"/>
      <name val="Arial CE"/>
      <charset val="238"/>
    </font>
    <font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u/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horizontal="left" vertical="top" wrapText="1"/>
    </xf>
    <xf numFmtId="44" fontId="1" fillId="0" borderId="0" applyFont="0" applyFill="0" applyBorder="0" applyAlignment="0" applyProtection="0"/>
  </cellStyleXfs>
  <cellXfs count="37">
    <xf numFmtId="0" fontId="0" fillId="0" borderId="0" xfId="0">
      <alignment horizontal="left" vertical="top" wrapText="1"/>
    </xf>
    <xf numFmtId="4" fontId="0" fillId="0" borderId="0" xfId="0" applyNumberFormat="1" applyAlignment="1" applyProtection="1">
      <alignment horizontal="center" wrapText="1"/>
      <protection locked="0"/>
    </xf>
    <xf numFmtId="0" fontId="0" fillId="0" borderId="0" xfId="0" applyProtection="1">
      <alignment horizontal="left" vertical="top" wrapText="1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Protection="1">
      <alignment horizontal="left" vertical="top" wrapText="1"/>
      <protection locked="0"/>
    </xf>
    <xf numFmtId="4" fontId="2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Border="1" applyProtection="1">
      <alignment horizontal="left" vertical="top" wrapText="1"/>
      <protection locked="0"/>
    </xf>
    <xf numFmtId="4" fontId="2" fillId="0" borderId="0" xfId="1" applyNumberFormat="1" applyFont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right" vertical="top" wrapText="1"/>
      <protection locked="0"/>
    </xf>
    <xf numFmtId="4" fontId="2" fillId="0" borderId="0" xfId="1" applyNumberFormat="1" applyFont="1" applyBorder="1" applyAlignment="1" applyProtection="1">
      <alignment horizontal="center" wrapText="1"/>
      <protection locked="0"/>
    </xf>
    <xf numFmtId="1" fontId="2" fillId="0" borderId="0" xfId="0" applyNumberFormat="1" applyFont="1" applyProtection="1">
      <alignment horizontal="left" vertical="top" wrapText="1"/>
      <protection locked="0"/>
    </xf>
    <xf numFmtId="4" fontId="2" fillId="0" borderId="1" xfId="0" applyNumberFormat="1" applyFont="1" applyBorder="1" applyAlignment="1" applyProtection="1">
      <alignment horizontal="center" wrapText="1"/>
      <protection locked="0"/>
    </xf>
    <xf numFmtId="4" fontId="5" fillId="0" borderId="0" xfId="0" applyNumberFormat="1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right" vertical="top" wrapText="1"/>
    </xf>
    <xf numFmtId="0" fontId="0" fillId="0" borderId="0" xfId="0" applyAlignment="1" applyProtection="1">
      <alignment horizontal="left" vertical="top" wrapText="1"/>
    </xf>
    <xf numFmtId="2" fontId="2" fillId="0" borderId="0" xfId="0" applyNumberFormat="1" applyFont="1" applyAlignment="1" applyProtection="1">
      <alignment horizontal="center" wrapText="1"/>
    </xf>
    <xf numFmtId="4" fontId="0" fillId="0" borderId="0" xfId="0" applyNumberFormat="1" applyAlignment="1" applyProtection="1">
      <alignment horizontal="right" wrapText="1"/>
    </xf>
    <xf numFmtId="0" fontId="2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left" vertical="top" wrapText="1"/>
    </xf>
    <xf numFmtId="4" fontId="2" fillId="0" borderId="0" xfId="0" applyNumberFormat="1" applyFont="1" applyAlignment="1" applyProtection="1">
      <alignment horizontal="right" wrapText="1"/>
    </xf>
    <xf numFmtId="0" fontId="5" fillId="0" borderId="0" xfId="0" applyFont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 wrapText="1"/>
    </xf>
    <xf numFmtId="2" fontId="2" fillId="0" borderId="0" xfId="0" applyNumberFormat="1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 wrapText="1"/>
    </xf>
    <xf numFmtId="0" fontId="6" fillId="0" borderId="0" xfId="0" applyFont="1" applyAlignment="1" applyProtection="1">
      <alignment horizontal="left" vertical="top" wrapText="1"/>
    </xf>
    <xf numFmtId="4" fontId="2" fillId="0" borderId="0" xfId="1" applyNumberFormat="1" applyFont="1" applyAlignment="1" applyProtection="1">
      <alignment horizontal="right" wrapText="1"/>
    </xf>
    <xf numFmtId="4" fontId="2" fillId="0" borderId="0" xfId="1" applyNumberFormat="1" applyFont="1" applyBorder="1" applyAlignment="1" applyProtection="1">
      <alignment horizontal="right" wrapText="1"/>
    </xf>
    <xf numFmtId="0" fontId="2" fillId="0" borderId="1" xfId="0" applyFont="1" applyBorder="1" applyAlignment="1" applyProtection="1">
      <alignment horizontal="right" vertical="top" wrapText="1"/>
    </xf>
    <xf numFmtId="0" fontId="2" fillId="0" borderId="1" xfId="0" applyFont="1" applyBorder="1" applyAlignment="1" applyProtection="1">
      <alignment horizontal="left" vertical="top" wrapText="1"/>
    </xf>
    <xf numFmtId="2" fontId="2" fillId="0" borderId="1" xfId="0" applyNumberFormat="1" applyFont="1" applyBorder="1" applyAlignment="1" applyProtection="1">
      <alignment horizontal="center" wrapText="1"/>
    </xf>
    <xf numFmtId="4" fontId="2" fillId="0" borderId="1" xfId="1" applyNumberFormat="1" applyFont="1" applyBorder="1" applyAlignment="1" applyProtection="1">
      <alignment horizontal="right" wrapText="1"/>
    </xf>
    <xf numFmtId="0" fontId="5" fillId="0" borderId="0" xfId="0" applyFont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right" vertical="top" wrapText="1"/>
    </xf>
    <xf numFmtId="49" fontId="2" fillId="0" borderId="0" xfId="0" applyNumberFormat="1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justify" vertical="top"/>
    </xf>
    <xf numFmtId="4" fontId="2" fillId="0" borderId="1" xfId="0" applyNumberFormat="1" applyFont="1" applyBorder="1" applyAlignment="1" applyProtection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Normal="100" workbookViewId="0">
      <selection activeCell="E12" sqref="E12"/>
    </sheetView>
  </sheetViews>
  <sheetFormatPr defaultRowHeight="16.5" x14ac:dyDescent="0.3"/>
  <cols>
    <col min="1" max="1" width="7.140625" style="14" customWidth="1"/>
    <col min="2" max="2" width="46.5703125" style="15" customWidth="1"/>
    <col min="3" max="3" width="9.85546875" style="16" customWidth="1"/>
    <col min="4" max="4" width="9.7109375" style="17" customWidth="1"/>
    <col min="5" max="5" width="13.7109375" style="1" customWidth="1"/>
    <col min="6" max="6" width="15.140625" style="2" hidden="1" customWidth="1"/>
    <col min="7" max="7" width="17.7109375" style="1" customWidth="1"/>
    <col min="8" max="12" width="9.140625" style="2"/>
    <col min="13" max="13" width="8.140625" style="2" customWidth="1"/>
    <col min="14" max="16384" width="9.140625" style="2"/>
  </cols>
  <sheetData>
    <row r="1" spans="1:13" ht="14.25" customHeight="1" x14ac:dyDescent="0.3"/>
    <row r="2" spans="1:13" s="4" customFormat="1" ht="18.75" customHeight="1" x14ac:dyDescent="0.3">
      <c r="A2" s="18"/>
      <c r="B2" s="19"/>
      <c r="C2" s="16"/>
      <c r="D2" s="20"/>
      <c r="E2" s="3"/>
      <c r="G2" s="3"/>
    </row>
    <row r="3" spans="1:13" s="4" customFormat="1" x14ac:dyDescent="0.3">
      <c r="A3" s="18"/>
      <c r="B3" s="21" t="s">
        <v>0</v>
      </c>
      <c r="C3" s="16"/>
      <c r="D3" s="20"/>
      <c r="E3" s="3"/>
      <c r="G3" s="3"/>
    </row>
    <row r="4" spans="1:13" s="4" customFormat="1" ht="33" x14ac:dyDescent="0.3">
      <c r="A4" s="18"/>
      <c r="B4" s="19" t="s">
        <v>1</v>
      </c>
      <c r="C4" s="16"/>
      <c r="D4" s="20"/>
      <c r="E4" s="3"/>
      <c r="G4" s="3"/>
    </row>
    <row r="5" spans="1:13" s="4" customFormat="1" x14ac:dyDescent="0.3">
      <c r="A5" s="18"/>
      <c r="B5" s="19"/>
      <c r="C5" s="16"/>
      <c r="D5" s="20"/>
      <c r="E5" s="3"/>
      <c r="G5" s="3"/>
    </row>
    <row r="6" spans="1:13" s="4" customFormat="1" x14ac:dyDescent="0.3">
      <c r="A6" s="18"/>
      <c r="B6" s="22"/>
      <c r="C6" s="23"/>
      <c r="D6" s="24"/>
      <c r="E6" s="5"/>
      <c r="F6" s="6"/>
      <c r="G6" s="3"/>
    </row>
    <row r="7" spans="1:13" s="4" customFormat="1" x14ac:dyDescent="0.3">
      <c r="A7" s="18"/>
      <c r="B7" s="25" t="s">
        <v>50</v>
      </c>
      <c r="C7" s="16"/>
      <c r="D7" s="20"/>
      <c r="E7" s="3"/>
      <c r="G7" s="3"/>
    </row>
    <row r="8" spans="1:13" s="4" customFormat="1" x14ac:dyDescent="0.3">
      <c r="A8" s="18"/>
      <c r="B8" s="25"/>
      <c r="C8" s="16"/>
      <c r="D8" s="20"/>
      <c r="E8" s="7"/>
      <c r="G8" s="3"/>
    </row>
    <row r="9" spans="1:13" s="4" customFormat="1" ht="60.75" customHeight="1" x14ac:dyDescent="0.3">
      <c r="A9" s="18" t="s">
        <v>2</v>
      </c>
      <c r="B9" s="19" t="s">
        <v>54</v>
      </c>
      <c r="C9" s="16"/>
      <c r="D9" s="20"/>
      <c r="E9" s="7"/>
      <c r="G9" s="3"/>
    </row>
    <row r="10" spans="1:13" s="4" customFormat="1" ht="18" customHeight="1" x14ac:dyDescent="0.3">
      <c r="A10" s="18" t="s">
        <v>31</v>
      </c>
      <c r="B10" s="19" t="s">
        <v>28</v>
      </c>
      <c r="C10" s="16" t="s">
        <v>3</v>
      </c>
      <c r="D10" s="20">
        <v>25</v>
      </c>
      <c r="E10" s="7">
        <v>0</v>
      </c>
      <c r="G10" s="3">
        <f>(D10*E10)</f>
        <v>0</v>
      </c>
    </row>
    <row r="11" spans="1:13" s="4" customFormat="1" x14ac:dyDescent="0.3">
      <c r="A11" s="18" t="s">
        <v>32</v>
      </c>
      <c r="B11" s="19" t="s">
        <v>29</v>
      </c>
      <c r="C11" s="16" t="s">
        <v>3</v>
      </c>
      <c r="D11" s="20">
        <v>75</v>
      </c>
      <c r="E11" s="7">
        <v>0</v>
      </c>
      <c r="G11" s="3">
        <f>(D11*E11)</f>
        <v>0</v>
      </c>
    </row>
    <row r="12" spans="1:13" s="4" customFormat="1" x14ac:dyDescent="0.3">
      <c r="A12" s="18"/>
      <c r="B12" s="19"/>
      <c r="C12" s="16"/>
      <c r="D12" s="20"/>
      <c r="E12" s="7"/>
      <c r="G12" s="3"/>
    </row>
    <row r="13" spans="1:13" s="4" customFormat="1" ht="15" customHeight="1" x14ac:dyDescent="0.3">
      <c r="A13" s="18"/>
      <c r="B13" s="19"/>
      <c r="C13" s="16"/>
      <c r="D13" s="26"/>
      <c r="E13" s="7"/>
      <c r="F13" s="8"/>
      <c r="G13" s="5"/>
      <c r="H13" s="6"/>
      <c r="I13" s="6"/>
      <c r="J13" s="6"/>
      <c r="K13" s="6"/>
      <c r="L13" s="6"/>
      <c r="M13" s="6"/>
    </row>
    <row r="14" spans="1:13" s="4" customFormat="1" ht="42" customHeight="1" x14ac:dyDescent="0.3">
      <c r="A14" s="18" t="s">
        <v>4</v>
      </c>
      <c r="B14" s="19" t="s">
        <v>30</v>
      </c>
      <c r="C14" s="16"/>
      <c r="D14" s="26"/>
      <c r="E14" s="7"/>
      <c r="G14" s="3"/>
    </row>
    <row r="15" spans="1:13" s="4" customFormat="1" ht="18" customHeight="1" x14ac:dyDescent="0.3">
      <c r="A15" s="18" t="s">
        <v>31</v>
      </c>
      <c r="B15" s="19" t="s">
        <v>13</v>
      </c>
      <c r="C15" s="23" t="s">
        <v>7</v>
      </c>
      <c r="D15" s="27">
        <v>2</v>
      </c>
      <c r="E15" s="7">
        <v>0</v>
      </c>
      <c r="F15" s="6"/>
      <c r="G15" s="5">
        <f>(D15*E15)</f>
        <v>0</v>
      </c>
    </row>
    <row r="16" spans="1:13" s="4" customFormat="1" x14ac:dyDescent="0.3">
      <c r="A16" s="18"/>
      <c r="B16" s="19"/>
      <c r="C16" s="16"/>
      <c r="D16" s="20"/>
      <c r="E16" s="9"/>
      <c r="F16" s="10"/>
      <c r="G16" s="5"/>
    </row>
    <row r="17" spans="1:7" s="4" customFormat="1" ht="51.75" customHeight="1" x14ac:dyDescent="0.3">
      <c r="A17" s="18" t="s">
        <v>5</v>
      </c>
      <c r="B17" s="19" t="s">
        <v>33</v>
      </c>
      <c r="C17" s="16"/>
      <c r="D17" s="26"/>
      <c r="E17" s="3"/>
      <c r="F17" s="10"/>
      <c r="G17" s="5"/>
    </row>
    <row r="18" spans="1:7" s="4" customFormat="1" x14ac:dyDescent="0.3">
      <c r="A18" s="18"/>
      <c r="B18" s="19"/>
      <c r="C18" s="16" t="s">
        <v>7</v>
      </c>
      <c r="D18" s="26">
        <v>2</v>
      </c>
      <c r="E18" s="3">
        <v>0</v>
      </c>
      <c r="F18" s="10"/>
      <c r="G18" s="5">
        <f>(D18*E18)</f>
        <v>0</v>
      </c>
    </row>
    <row r="19" spans="1:7" s="4" customFormat="1" x14ac:dyDescent="0.3">
      <c r="A19" s="18"/>
      <c r="B19" s="19"/>
      <c r="C19" s="16"/>
      <c r="D19" s="26"/>
      <c r="E19" s="3"/>
      <c r="F19" s="10"/>
      <c r="G19" s="5"/>
    </row>
    <row r="20" spans="1:7" s="4" customFormat="1" ht="48" customHeight="1" x14ac:dyDescent="0.3">
      <c r="A20" s="18" t="s">
        <v>6</v>
      </c>
      <c r="B20" s="19" t="s">
        <v>24</v>
      </c>
      <c r="C20" s="16"/>
      <c r="D20" s="26"/>
      <c r="E20" s="3"/>
      <c r="F20" s="10"/>
      <c r="G20" s="5"/>
    </row>
    <row r="21" spans="1:7" s="4" customFormat="1" x14ac:dyDescent="0.3">
      <c r="A21" s="28"/>
      <c r="B21" s="29"/>
      <c r="C21" s="30" t="s">
        <v>3</v>
      </c>
      <c r="D21" s="31">
        <v>5</v>
      </c>
      <c r="E21" s="11">
        <v>0</v>
      </c>
      <c r="F21" s="10"/>
      <c r="G21" s="11">
        <f>(D21*E21)</f>
        <v>0</v>
      </c>
    </row>
    <row r="22" spans="1:7" s="4" customFormat="1" x14ac:dyDescent="0.3">
      <c r="A22" s="18"/>
      <c r="B22" s="32" t="s">
        <v>51</v>
      </c>
      <c r="C22" s="16"/>
      <c r="D22" s="20"/>
      <c r="E22" s="3"/>
      <c r="F22" s="10"/>
      <c r="G22" s="12">
        <f>SUM(G10:G21)</f>
        <v>0</v>
      </c>
    </row>
    <row r="23" spans="1:7" s="4" customFormat="1" x14ac:dyDescent="0.3">
      <c r="A23" s="18"/>
      <c r="B23" s="19"/>
      <c r="C23" s="16"/>
      <c r="D23" s="20"/>
      <c r="E23" s="3"/>
      <c r="F23" s="10"/>
      <c r="G23" s="3"/>
    </row>
    <row r="24" spans="1:7" s="4" customFormat="1" ht="13.5" customHeight="1" x14ac:dyDescent="0.3">
      <c r="A24" s="18"/>
      <c r="B24" s="32"/>
      <c r="C24" s="16"/>
      <c r="D24" s="20"/>
      <c r="E24" s="7"/>
      <c r="F24" s="10"/>
      <c r="G24" s="3"/>
    </row>
    <row r="25" spans="1:7" s="4" customFormat="1" x14ac:dyDescent="0.3">
      <c r="A25" s="18"/>
      <c r="B25" s="32"/>
      <c r="C25" s="16"/>
      <c r="D25" s="20"/>
      <c r="E25" s="3"/>
      <c r="G25" s="3"/>
    </row>
    <row r="26" spans="1:7" s="4" customFormat="1" x14ac:dyDescent="0.3">
      <c r="A26" s="18"/>
      <c r="B26" s="25" t="s">
        <v>52</v>
      </c>
      <c r="C26" s="16"/>
      <c r="D26" s="20"/>
      <c r="E26" s="3"/>
      <c r="G26" s="3"/>
    </row>
    <row r="27" spans="1:7" s="4" customFormat="1" x14ac:dyDescent="0.3">
      <c r="A27" s="33"/>
      <c r="B27" s="19"/>
      <c r="C27" s="16"/>
      <c r="D27" s="20"/>
      <c r="E27" s="3"/>
      <c r="G27" s="3"/>
    </row>
    <row r="28" spans="1:7" s="4" customFormat="1" ht="63" customHeight="1" x14ac:dyDescent="0.3">
      <c r="A28" s="33" t="s">
        <v>2</v>
      </c>
      <c r="B28" s="19" t="s">
        <v>55</v>
      </c>
      <c r="C28" s="16" t="s">
        <v>25</v>
      </c>
      <c r="D28" s="26">
        <v>70</v>
      </c>
      <c r="E28" s="3">
        <v>0</v>
      </c>
      <c r="G28" s="3">
        <f>(D28*E28)</f>
        <v>0</v>
      </c>
    </row>
    <row r="29" spans="1:7" s="4" customFormat="1" x14ac:dyDescent="0.3">
      <c r="A29" s="18"/>
      <c r="B29" s="19"/>
      <c r="C29" s="16"/>
      <c r="D29" s="20"/>
      <c r="E29" s="3"/>
      <c r="G29" s="3"/>
    </row>
    <row r="30" spans="1:7" s="4" customFormat="1" ht="49.5" customHeight="1" x14ac:dyDescent="0.3">
      <c r="A30" s="33" t="s">
        <v>4</v>
      </c>
      <c r="B30" s="19" t="s">
        <v>34</v>
      </c>
      <c r="C30" s="16" t="s">
        <v>25</v>
      </c>
      <c r="D30" s="26">
        <v>35</v>
      </c>
      <c r="E30" s="3">
        <v>0</v>
      </c>
      <c r="G30" s="3">
        <f>(D30*E30)</f>
        <v>0</v>
      </c>
    </row>
    <row r="31" spans="1:7" s="4" customFormat="1" x14ac:dyDescent="0.3">
      <c r="A31" s="33"/>
      <c r="B31" s="19"/>
      <c r="C31" s="16"/>
      <c r="D31" s="20"/>
      <c r="E31" s="3"/>
      <c r="G31" s="3"/>
    </row>
    <row r="32" spans="1:7" s="4" customFormat="1" ht="66" x14ac:dyDescent="0.3">
      <c r="A32" s="34" t="s">
        <v>5</v>
      </c>
      <c r="B32" s="19" t="s">
        <v>26</v>
      </c>
      <c r="C32" s="16" t="s">
        <v>25</v>
      </c>
      <c r="D32" s="20">
        <v>30</v>
      </c>
      <c r="E32" s="3">
        <v>0</v>
      </c>
      <c r="G32" s="3">
        <f>(D32*E32)</f>
        <v>0</v>
      </c>
    </row>
    <row r="33" spans="1:7" s="4" customFormat="1" x14ac:dyDescent="0.3">
      <c r="A33" s="34"/>
      <c r="B33" s="19"/>
      <c r="C33" s="16"/>
      <c r="D33" s="20"/>
      <c r="E33" s="3"/>
      <c r="G33" s="3"/>
    </row>
    <row r="34" spans="1:7" s="4" customFormat="1" ht="33" customHeight="1" x14ac:dyDescent="0.3">
      <c r="A34" s="34" t="s">
        <v>6</v>
      </c>
      <c r="B34" s="19" t="s">
        <v>20</v>
      </c>
      <c r="C34" s="16" t="s">
        <v>25</v>
      </c>
      <c r="D34" s="20">
        <v>30</v>
      </c>
      <c r="E34" s="3">
        <v>0</v>
      </c>
      <c r="G34" s="3">
        <f>(D34*E34)</f>
        <v>0</v>
      </c>
    </row>
    <row r="35" spans="1:7" s="4" customFormat="1" x14ac:dyDescent="0.3">
      <c r="A35" s="34"/>
      <c r="B35" s="19"/>
      <c r="C35" s="16"/>
      <c r="D35" s="20"/>
      <c r="E35" s="3"/>
      <c r="G35" s="3"/>
    </row>
    <row r="36" spans="1:7" s="4" customFormat="1" ht="102.75" customHeight="1" x14ac:dyDescent="0.3">
      <c r="A36" s="34" t="s">
        <v>8</v>
      </c>
      <c r="B36" s="19" t="s">
        <v>19</v>
      </c>
      <c r="C36" s="16"/>
      <c r="D36" s="20"/>
      <c r="E36" s="3"/>
      <c r="G36" s="3"/>
    </row>
    <row r="37" spans="1:7" s="4" customFormat="1" ht="23.25" customHeight="1" x14ac:dyDescent="0.3">
      <c r="A37" s="34"/>
      <c r="B37" s="32" t="s">
        <v>27</v>
      </c>
      <c r="C37" s="16"/>
      <c r="D37" s="20"/>
      <c r="E37" s="3"/>
      <c r="G37" s="3"/>
    </row>
    <row r="38" spans="1:7" s="4" customFormat="1" x14ac:dyDescent="0.3">
      <c r="A38" s="34"/>
      <c r="B38" s="19" t="s">
        <v>23</v>
      </c>
      <c r="C38" s="16" t="s">
        <v>7</v>
      </c>
      <c r="D38" s="20">
        <v>1</v>
      </c>
      <c r="E38" s="3">
        <v>0</v>
      </c>
      <c r="G38" s="3">
        <f>(D38*E38)</f>
        <v>0</v>
      </c>
    </row>
    <row r="39" spans="1:7" s="4" customFormat="1" x14ac:dyDescent="0.3">
      <c r="A39" s="34"/>
      <c r="B39" s="19"/>
      <c r="C39" s="16"/>
      <c r="D39" s="20"/>
      <c r="E39" s="3"/>
      <c r="G39" s="3"/>
    </row>
    <row r="40" spans="1:7" s="4" customFormat="1" ht="66" x14ac:dyDescent="0.3">
      <c r="A40" s="33" t="s">
        <v>9</v>
      </c>
      <c r="B40" s="19" t="s">
        <v>56</v>
      </c>
      <c r="C40" s="16"/>
      <c r="D40" s="26"/>
      <c r="E40" s="3"/>
      <c r="G40" s="3"/>
    </row>
    <row r="41" spans="1:7" s="4" customFormat="1" x14ac:dyDescent="0.3">
      <c r="A41" s="33" t="s">
        <v>31</v>
      </c>
      <c r="B41" s="19" t="s">
        <v>35</v>
      </c>
      <c r="C41" s="16" t="s">
        <v>11</v>
      </c>
      <c r="D41" s="26"/>
      <c r="E41" s="3"/>
      <c r="G41" s="3"/>
    </row>
    <row r="42" spans="1:7" s="4" customFormat="1" x14ac:dyDescent="0.3">
      <c r="A42" s="33"/>
      <c r="B42" s="19"/>
      <c r="C42" s="16"/>
      <c r="D42" s="26"/>
      <c r="E42" s="3"/>
      <c r="G42" s="3"/>
    </row>
    <row r="43" spans="1:7" s="4" customFormat="1" x14ac:dyDescent="0.3">
      <c r="A43" s="18" t="s">
        <v>10</v>
      </c>
      <c r="B43" s="19" t="s">
        <v>43</v>
      </c>
      <c r="C43" s="16"/>
      <c r="D43" s="26"/>
      <c r="E43" s="3"/>
      <c r="G43" s="3"/>
    </row>
    <row r="44" spans="1:7" s="4" customFormat="1" x14ac:dyDescent="0.3">
      <c r="A44" s="18" t="s">
        <v>31</v>
      </c>
      <c r="B44" s="19" t="s">
        <v>40</v>
      </c>
      <c r="C44" s="16" t="s">
        <v>36</v>
      </c>
      <c r="D44" s="26">
        <v>20</v>
      </c>
      <c r="E44" s="3">
        <v>0</v>
      </c>
      <c r="G44" s="3">
        <f t="shared" ref="G44:G49" si="0">(D44*E44)</f>
        <v>0</v>
      </c>
    </row>
    <row r="45" spans="1:7" s="4" customFormat="1" x14ac:dyDescent="0.3">
      <c r="A45" s="18" t="s">
        <v>32</v>
      </c>
      <c r="B45" s="35" t="s">
        <v>37</v>
      </c>
      <c r="C45" s="16" t="s">
        <v>36</v>
      </c>
      <c r="D45" s="26">
        <v>12</v>
      </c>
      <c r="E45" s="3">
        <v>0</v>
      </c>
      <c r="G45" s="3">
        <f t="shared" si="0"/>
        <v>0</v>
      </c>
    </row>
    <row r="46" spans="1:7" s="4" customFormat="1" x14ac:dyDescent="0.3">
      <c r="A46" s="18" t="s">
        <v>38</v>
      </c>
      <c r="B46" s="19" t="s">
        <v>39</v>
      </c>
      <c r="C46" s="16" t="s">
        <v>36</v>
      </c>
      <c r="D46" s="26">
        <v>2</v>
      </c>
      <c r="E46" s="3">
        <v>0</v>
      </c>
      <c r="G46" s="3">
        <f t="shared" si="0"/>
        <v>0</v>
      </c>
    </row>
    <row r="47" spans="1:7" s="4" customFormat="1" ht="33" x14ac:dyDescent="0.3">
      <c r="A47" s="18" t="s">
        <v>41</v>
      </c>
      <c r="B47" s="19" t="s">
        <v>42</v>
      </c>
      <c r="C47" s="16" t="s">
        <v>36</v>
      </c>
      <c r="D47" s="26">
        <v>1.5</v>
      </c>
      <c r="E47" s="3">
        <v>0</v>
      </c>
      <c r="G47" s="3">
        <f t="shared" si="0"/>
        <v>0</v>
      </c>
    </row>
    <row r="48" spans="1:7" s="4" customFormat="1" x14ac:dyDescent="0.3">
      <c r="A48" s="18" t="s">
        <v>44</v>
      </c>
      <c r="B48" s="19" t="s">
        <v>45</v>
      </c>
      <c r="C48" s="16" t="s">
        <v>48</v>
      </c>
      <c r="D48" s="26">
        <v>7.5</v>
      </c>
      <c r="E48" s="3">
        <v>0</v>
      </c>
      <c r="G48" s="3">
        <f t="shared" si="0"/>
        <v>0</v>
      </c>
    </row>
    <row r="49" spans="1:7" s="4" customFormat="1" x14ac:dyDescent="0.3">
      <c r="A49" s="18" t="s">
        <v>46</v>
      </c>
      <c r="B49" s="19" t="s">
        <v>47</v>
      </c>
      <c r="C49" s="16" t="s">
        <v>49</v>
      </c>
      <c r="D49" s="26">
        <v>200</v>
      </c>
      <c r="E49" s="3">
        <v>0</v>
      </c>
      <c r="G49" s="3">
        <f t="shared" si="0"/>
        <v>0</v>
      </c>
    </row>
    <row r="50" spans="1:7" s="4" customFormat="1" x14ac:dyDescent="0.3">
      <c r="A50" s="28"/>
      <c r="B50" s="29"/>
      <c r="C50" s="30"/>
      <c r="D50" s="36"/>
      <c r="E50" s="11"/>
      <c r="G50" s="11"/>
    </row>
    <row r="51" spans="1:7" s="4" customFormat="1" x14ac:dyDescent="0.3">
      <c r="A51" s="18"/>
      <c r="B51" s="32" t="s">
        <v>14</v>
      </c>
      <c r="C51" s="16"/>
      <c r="D51" s="20"/>
      <c r="E51" s="3"/>
      <c r="G51" s="12">
        <f>SUM(G28:G50)</f>
        <v>0</v>
      </c>
    </row>
    <row r="52" spans="1:7" s="4" customFormat="1" x14ac:dyDescent="0.3">
      <c r="A52" s="18"/>
      <c r="B52" s="19"/>
      <c r="C52" s="16"/>
      <c r="D52" s="20"/>
      <c r="E52" s="3"/>
      <c r="G52" s="3"/>
    </row>
    <row r="53" spans="1:7" s="4" customFormat="1" x14ac:dyDescent="0.3">
      <c r="A53" s="18"/>
      <c r="B53" s="32"/>
      <c r="C53" s="16"/>
      <c r="D53" s="20"/>
      <c r="E53" s="3"/>
      <c r="G53" s="3"/>
    </row>
    <row r="54" spans="1:7" s="4" customFormat="1" x14ac:dyDescent="0.3">
      <c r="A54" s="18"/>
      <c r="B54" s="32"/>
      <c r="C54" s="16"/>
      <c r="D54" s="20"/>
      <c r="E54" s="3"/>
      <c r="G54" s="3"/>
    </row>
    <row r="55" spans="1:7" s="4" customFormat="1" x14ac:dyDescent="0.3">
      <c r="A55" s="18"/>
      <c r="B55" s="32" t="s">
        <v>12</v>
      </c>
      <c r="C55" s="16"/>
      <c r="D55" s="20"/>
      <c r="E55" s="3"/>
      <c r="G55" s="3"/>
    </row>
    <row r="56" spans="1:7" s="4" customFormat="1" x14ac:dyDescent="0.3">
      <c r="A56" s="18"/>
      <c r="B56" s="32"/>
      <c r="C56" s="16"/>
      <c r="D56" s="20"/>
      <c r="E56" s="3"/>
      <c r="G56" s="3"/>
    </row>
    <row r="57" spans="1:7" s="4" customFormat="1" x14ac:dyDescent="0.3">
      <c r="A57" s="18" t="s">
        <v>17</v>
      </c>
      <c r="B57" s="32" t="s">
        <v>53</v>
      </c>
      <c r="C57" s="16"/>
      <c r="D57" s="20"/>
      <c r="E57" s="3"/>
      <c r="G57" s="12">
        <f>SUM(G22)</f>
        <v>0</v>
      </c>
    </row>
    <row r="58" spans="1:7" s="4" customFormat="1" x14ac:dyDescent="0.3">
      <c r="A58" s="18" t="s">
        <v>18</v>
      </c>
      <c r="B58" s="32" t="s">
        <v>21</v>
      </c>
      <c r="C58" s="16"/>
      <c r="D58" s="20"/>
      <c r="E58" s="3"/>
      <c r="G58" s="12">
        <f>SUM(G51)</f>
        <v>0</v>
      </c>
    </row>
    <row r="59" spans="1:7" s="4" customFormat="1" x14ac:dyDescent="0.3">
      <c r="A59" s="18"/>
      <c r="B59" s="32"/>
      <c r="C59" s="16"/>
      <c r="D59" s="20"/>
      <c r="E59" s="3"/>
      <c r="G59" s="3"/>
    </row>
    <row r="60" spans="1:7" s="4" customFormat="1" x14ac:dyDescent="0.3">
      <c r="A60" s="18"/>
      <c r="B60" s="32" t="s">
        <v>15</v>
      </c>
      <c r="C60" s="16"/>
      <c r="D60" s="20"/>
      <c r="E60" s="3"/>
      <c r="G60" s="13">
        <f>SUM(G57:G59)</f>
        <v>0</v>
      </c>
    </row>
    <row r="61" spans="1:7" s="4" customFormat="1" x14ac:dyDescent="0.3">
      <c r="A61" s="18"/>
      <c r="B61" s="32" t="s">
        <v>22</v>
      </c>
      <c r="C61" s="16"/>
      <c r="D61" s="20"/>
      <c r="E61" s="3"/>
      <c r="G61" s="12">
        <f>(G60*0.25)</f>
        <v>0</v>
      </c>
    </row>
    <row r="62" spans="1:7" s="4" customFormat="1" x14ac:dyDescent="0.3">
      <c r="A62" s="18"/>
      <c r="B62" s="32"/>
      <c r="C62" s="16"/>
      <c r="D62" s="20"/>
      <c r="E62" s="3"/>
      <c r="G62" s="3"/>
    </row>
    <row r="63" spans="1:7" s="4" customFormat="1" x14ac:dyDescent="0.3">
      <c r="A63" s="18"/>
      <c r="B63" s="32" t="s">
        <v>16</v>
      </c>
      <c r="C63" s="16"/>
      <c r="D63" s="20"/>
      <c r="E63" s="3"/>
      <c r="G63" s="13">
        <f>SUM(G60:G62)</f>
        <v>0</v>
      </c>
    </row>
    <row r="64" spans="1:7" s="4" customFormat="1" x14ac:dyDescent="0.3">
      <c r="A64" s="18"/>
      <c r="B64" s="32"/>
      <c r="C64" s="16"/>
      <c r="D64" s="20"/>
      <c r="E64" s="3"/>
      <c r="G64" s="3"/>
    </row>
    <row r="65" spans="1:7" s="4" customFormat="1" x14ac:dyDescent="0.3">
      <c r="A65" s="18"/>
      <c r="B65" s="32"/>
      <c r="C65" s="16"/>
      <c r="D65" s="20"/>
      <c r="E65" s="3"/>
      <c r="G65" s="3"/>
    </row>
    <row r="66" spans="1:7" s="4" customFormat="1" x14ac:dyDescent="0.3">
      <c r="A66" s="18"/>
      <c r="B66" s="32"/>
      <c r="C66" s="16"/>
      <c r="D66" s="20"/>
      <c r="E66" s="3"/>
      <c r="G66" s="3"/>
    </row>
    <row r="67" spans="1:7" s="4" customFormat="1" x14ac:dyDescent="0.3">
      <c r="A67" s="18"/>
      <c r="B67" s="32"/>
      <c r="C67" s="16"/>
      <c r="D67" s="20"/>
      <c r="E67" s="3"/>
      <c r="G67" s="3"/>
    </row>
    <row r="68" spans="1:7" s="4" customFormat="1" x14ac:dyDescent="0.3">
      <c r="A68" s="18"/>
      <c r="B68" s="32"/>
      <c r="C68" s="16"/>
      <c r="D68" s="20"/>
      <c r="E68" s="3"/>
      <c r="G68" s="3"/>
    </row>
    <row r="69" spans="1:7" s="4" customFormat="1" x14ac:dyDescent="0.3">
      <c r="A69" s="18"/>
      <c r="B69" s="32"/>
      <c r="C69" s="16"/>
      <c r="D69" s="20"/>
      <c r="E69" s="3"/>
      <c r="G69" s="3"/>
    </row>
    <row r="70" spans="1:7" s="4" customFormat="1" x14ac:dyDescent="0.3">
      <c r="A70" s="18"/>
      <c r="B70" s="32"/>
      <c r="C70" s="16"/>
      <c r="D70" s="20"/>
      <c r="E70" s="3"/>
      <c r="G70" s="3"/>
    </row>
    <row r="71" spans="1:7" s="4" customFormat="1" x14ac:dyDescent="0.3">
      <c r="A71" s="18"/>
      <c r="B71" s="32"/>
      <c r="C71" s="16"/>
      <c r="D71" s="20"/>
      <c r="E71" s="3"/>
      <c r="G71" s="3"/>
    </row>
    <row r="72" spans="1:7" s="4" customFormat="1" x14ac:dyDescent="0.3">
      <c r="A72" s="18"/>
      <c r="B72" s="32"/>
      <c r="C72" s="16"/>
      <c r="D72" s="20"/>
      <c r="E72" s="3"/>
      <c r="G72" s="3"/>
    </row>
    <row r="73" spans="1:7" s="4" customFormat="1" x14ac:dyDescent="0.3">
      <c r="A73" s="18"/>
      <c r="B73" s="32"/>
      <c r="C73" s="16"/>
      <c r="D73" s="20"/>
      <c r="E73" s="3"/>
      <c r="G73" s="3"/>
    </row>
    <row r="74" spans="1:7" s="4" customFormat="1" x14ac:dyDescent="0.3">
      <c r="A74" s="18"/>
      <c r="B74" s="32"/>
      <c r="C74" s="16"/>
      <c r="D74" s="20"/>
      <c r="E74" s="3"/>
      <c r="G74" s="3"/>
    </row>
    <row r="75" spans="1:7" s="4" customFormat="1" x14ac:dyDescent="0.3">
      <c r="A75" s="18"/>
      <c r="B75" s="32"/>
      <c r="C75" s="16"/>
      <c r="D75" s="20"/>
      <c r="E75" s="3"/>
      <c r="G75" s="3"/>
    </row>
    <row r="76" spans="1:7" s="4" customFormat="1" x14ac:dyDescent="0.3">
      <c r="A76" s="18"/>
      <c r="B76" s="25"/>
      <c r="C76" s="16"/>
      <c r="D76" s="20"/>
      <c r="E76" s="3"/>
      <c r="G76" s="3"/>
    </row>
  </sheetData>
  <sheetProtection algorithmName="SHA-512" hashValue="sUPi4Iwp3hEjUaCZTTkuUBoCisQSYtyVhscRYZ4KMPflfs2WqMTAea2xKzL6zEkCa/fBIqmhTQHEx17vtP5iyQ==" saltValue="vvaWnNWI4SI7DTjUWSBsCw==" spinCount="100000" sheet="1" objects="1" scenarios="1"/>
  <phoneticPr fontId="0" type="noConversion"/>
  <pageMargins left="1.1023622047244095" right="0.62992125984251968" top="0.98425196850393704" bottom="0.78740157480314965" header="0.51181102362204722" footer="0.51181102362204722"/>
  <pageSetup paperSize="9" scale="75" orientation="portrait" r:id="rId1"/>
  <headerFooter alignWithMargins="0">
    <oddFooter>Stranica &amp;P od &amp;N</oddFooter>
  </headerFooter>
  <rowBreaks count="1" manualBreakCount="1">
    <brk id="2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Denis</cp:lastModifiedBy>
  <cp:lastPrinted>2017-05-08T10:15:13Z</cp:lastPrinted>
  <dcterms:created xsi:type="dcterms:W3CDTF">1996-09-18T08:30:29Z</dcterms:created>
  <dcterms:modified xsi:type="dcterms:W3CDTF">2017-10-23T13:22:43Z</dcterms:modified>
</cp:coreProperties>
</file>